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DOLCE ROMA\PROCESO DE MANTENIMIENTO\"/>
    </mc:Choice>
  </mc:AlternateContent>
  <xr:revisionPtr revIDLastSave="0" documentId="13_ncr:1_{2FF560C1-511E-42A6-BF93-23778CFAC44B}" xr6:coauthVersionLast="47" xr6:coauthVersionMax="47" xr10:uidLastSave="{00000000-0000-0000-0000-000000000000}"/>
  <bookViews>
    <workbookView xWindow="-108" yWindow="-108" windowWidth="23256" windowHeight="12456" tabRatio="770" activeTab="1" xr2:uid="{00000000-000D-0000-FFFF-FFFF00000000}"/>
  </bookViews>
  <sheets>
    <sheet name="Alimentación HORO" sheetId="14" r:id="rId1"/>
    <sheet name="Equipos de Computo" sheetId="21" r:id="rId2"/>
  </sheets>
  <definedNames>
    <definedName name="_xlnm.Print_Area" localSheetId="0">'Alimentación HORO'!$A$1:$AG$116</definedName>
    <definedName name="_xlnm.Print_Area" localSheetId="1">'Equipos de Computo'!$A$1:$AG$65</definedName>
  </definedNames>
  <calcPr calcId="191029"/>
</workbook>
</file>

<file path=xl/calcChain.xml><?xml version="1.0" encoding="utf-8"?>
<calcChain xmlns="http://schemas.openxmlformats.org/spreadsheetml/2006/main">
  <c r="H76" i="14" l="1"/>
  <c r="Z25" i="21"/>
  <c r="AB25" i="21"/>
  <c r="AD25" i="21"/>
  <c r="Z24" i="21"/>
  <c r="AD24" i="21"/>
  <c r="AB24" i="21"/>
  <c r="C48" i="21"/>
  <c r="T25" i="21"/>
  <c r="V25" i="21"/>
  <c r="X25" i="21"/>
  <c r="T24" i="21"/>
  <c r="X24" i="21"/>
  <c r="V24" i="21"/>
  <c r="C47" i="21"/>
  <c r="N25" i="21"/>
  <c r="P25" i="21"/>
  <c r="R25" i="21"/>
  <c r="N24" i="21"/>
  <c r="R24" i="21"/>
  <c r="P24" i="21"/>
  <c r="C46" i="21"/>
  <c r="H25" i="21"/>
  <c r="J25" i="21"/>
  <c r="L25" i="21"/>
  <c r="H24" i="21"/>
  <c r="L24" i="21"/>
  <c r="J24" i="21"/>
  <c r="C45" i="21"/>
  <c r="AA24" i="21"/>
  <c r="AC24" i="21"/>
  <c r="AE24" i="21"/>
  <c r="U24" i="21"/>
  <c r="W24" i="21"/>
  <c r="Y24" i="21"/>
  <c r="O24" i="21"/>
  <c r="Q24" i="21"/>
  <c r="S24" i="21"/>
  <c r="I24" i="21"/>
  <c r="K24" i="21"/>
  <c r="M24" i="21"/>
  <c r="G13" i="21"/>
  <c r="G11" i="21"/>
  <c r="G14" i="14"/>
  <c r="G12" i="14"/>
  <c r="AD76" i="14"/>
  <c r="AD75" i="14"/>
  <c r="AE75" i="14"/>
  <c r="AC75" i="14"/>
  <c r="AA75" i="14"/>
  <c r="Y75" i="14"/>
  <c r="W75" i="14"/>
  <c r="U75" i="14"/>
  <c r="S75" i="14"/>
  <c r="Q75" i="14"/>
  <c r="O75" i="14"/>
  <c r="M75" i="14"/>
  <c r="K75" i="14"/>
  <c r="I75" i="14"/>
  <c r="J75" i="14"/>
  <c r="AB76" i="14"/>
  <c r="Z76" i="14"/>
  <c r="X76" i="14"/>
  <c r="V76" i="14"/>
  <c r="T76" i="14"/>
  <c r="R76" i="14"/>
  <c r="P76" i="14"/>
  <c r="N76" i="14"/>
  <c r="L76" i="14"/>
  <c r="J76" i="14"/>
  <c r="AB75" i="14"/>
  <c r="Z75" i="14"/>
  <c r="X75" i="14"/>
  <c r="V75" i="14"/>
  <c r="T75" i="14"/>
  <c r="R75" i="14"/>
  <c r="P75" i="14"/>
  <c r="N75" i="14"/>
  <c r="L75" i="14"/>
  <c r="H75" i="14"/>
  <c r="H79" i="14" l="1"/>
  <c r="Z79" i="14"/>
  <c r="T81" i="14"/>
  <c r="N80" i="14"/>
  <c r="N79" i="14"/>
  <c r="N81" i="14"/>
  <c r="T79" i="14"/>
  <c r="Z80" i="14"/>
  <c r="C99" i="14" s="1"/>
  <c r="H81" i="14"/>
  <c r="T80" i="14"/>
  <c r="Z81" i="14"/>
  <c r="H80" i="14"/>
  <c r="C96" i="14" l="1"/>
  <c r="C98" i="14"/>
  <c r="C97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vaio1</author>
    <author>HSEQ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Horas de trabajo Mensual de los Equipos. Los datos son aproximados, según trabajo de la operación.</t>
        </r>
      </text>
    </comment>
    <comment ref="B26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Equipo desde el 1 de Julio del 2016 en la operación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0" authorId="0" shapeId="0" xr:uid="{00000000-0006-0000-0000-000003000000}">
      <text>
        <r>
          <rPr>
            <sz val="9"/>
            <color indexed="81"/>
            <rFont val="Tahoma"/>
            <family val="2"/>
          </rPr>
          <t>Serie: SJ-11-005336-W</t>
        </r>
      </text>
    </comment>
    <comment ref="B6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Fecha de Ingreso: </t>
        </r>
        <r>
          <rPr>
            <sz val="9"/>
            <color indexed="81"/>
            <rFont val="Tahoma"/>
            <family val="2"/>
          </rPr>
          <t xml:space="preserve">26 Octubre del 2015
</t>
        </r>
        <r>
          <rPr>
            <b/>
            <sz val="9"/>
            <color indexed="81"/>
            <rFont val="Tahoma"/>
            <family val="2"/>
          </rPr>
          <t xml:space="preserve">Numero de Placa: </t>
        </r>
        <r>
          <rPr>
            <sz val="9"/>
            <color indexed="81"/>
            <rFont val="Tahoma"/>
            <family val="2"/>
          </rPr>
          <t>004</t>
        </r>
      </text>
    </comment>
    <comment ref="B6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Fecha de Ingreso: </t>
        </r>
        <r>
          <rPr>
            <sz val="9"/>
            <color indexed="81"/>
            <rFont val="Tahoma"/>
            <family val="2"/>
          </rPr>
          <t xml:space="preserve">26 - Octubre del 2015.
</t>
        </r>
        <r>
          <rPr>
            <b/>
            <sz val="9"/>
            <color indexed="81"/>
            <rFont val="Tahoma"/>
            <family val="2"/>
          </rPr>
          <t xml:space="preserve">Numero de Placa: </t>
        </r>
        <r>
          <rPr>
            <sz val="9"/>
            <color indexed="81"/>
            <rFont val="Tahoma"/>
            <family val="2"/>
          </rPr>
          <t xml:space="preserve">006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8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HSEQ:</t>
        </r>
        <r>
          <rPr>
            <sz val="9"/>
            <color indexed="81"/>
            <rFont val="Tahoma"/>
            <family val="2"/>
          </rPr>
          <t xml:space="preserve">
Modelo CTH 30
Marca: Inox Industrial S.A.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vaio1</author>
  </authors>
  <commentList>
    <comment ref="G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Horas de trabajo Mensual de los Equipos. Los datos son aproximados, según trabajo de la operación.</t>
        </r>
      </text>
    </comment>
  </commentList>
</comments>
</file>

<file path=xl/sharedStrings.xml><?xml version="1.0" encoding="utf-8"?>
<sst xmlns="http://schemas.openxmlformats.org/spreadsheetml/2006/main" count="505" uniqueCount="154">
  <si>
    <t>Mantenimiento</t>
  </si>
  <si>
    <t>E</t>
  </si>
  <si>
    <t>P</t>
  </si>
  <si>
    <t>OBSERVACIONES</t>
  </si>
  <si>
    <t>Trimestral</t>
  </si>
  <si>
    <t>DESCRIPCION</t>
  </si>
  <si>
    <t>M. preventivo</t>
  </si>
  <si>
    <t>PROGRAMADOS</t>
  </si>
  <si>
    <t>Enero - Marzo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</si>
  <si>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</si>
  <si>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</si>
  <si>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</si>
  <si>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</si>
  <si>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</si>
  <si>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</si>
  <si>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</si>
  <si>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</si>
  <si>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</si>
  <si>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</si>
  <si>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</si>
  <si>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</si>
  <si>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ANALISIS DE DATOS</t>
  </si>
  <si>
    <t>Actividades de mantenimiento preventivo realizadas / Actividades de mantenimiento programadas * 100%</t>
  </si>
  <si>
    <t>Cumplimiento de actividades de mantenimiento preventivo</t>
  </si>
  <si>
    <t>EJECUTADOS</t>
  </si>
  <si>
    <t>Licuadora Industrial (Jugos)</t>
  </si>
  <si>
    <t>Dispensador de Jugos</t>
  </si>
  <si>
    <t>Julio - Septiembre</t>
  </si>
  <si>
    <t>1ER. TRIMESTRE</t>
  </si>
  <si>
    <t>2DO. TRIMESTRE</t>
  </si>
  <si>
    <t>3ER TRISMESTRE</t>
  </si>
  <si>
    <t>4TO TRIMESTRE</t>
  </si>
  <si>
    <t>HTM</t>
  </si>
  <si>
    <t>Campana Extractora de Cocina</t>
  </si>
  <si>
    <t>Aire Bodega de Abarrotes</t>
  </si>
  <si>
    <t xml:space="preserve">Basculante </t>
  </si>
  <si>
    <t>Marmita</t>
  </si>
  <si>
    <t>Estufa a Gas (3 Puestos)</t>
  </si>
  <si>
    <t>NOMBRE DEL EQUIPO</t>
  </si>
  <si>
    <t>MP</t>
  </si>
  <si>
    <t>MC</t>
  </si>
  <si>
    <t>Maquina Hielera Industrial</t>
  </si>
  <si>
    <t>PLACA No.</t>
  </si>
  <si>
    <t>PROCESO:</t>
  </si>
  <si>
    <t>OBJETIVO:</t>
  </si>
  <si>
    <t>INDICADOR:</t>
  </si>
  <si>
    <t>FRECUENCIA DE MEDICIÓN:</t>
  </si>
  <si>
    <t>META:</t>
  </si>
  <si>
    <t>RESPONSABLE:</t>
  </si>
  <si>
    <t>FRECUENCIA DE MEDICIÓN</t>
  </si>
  <si>
    <t>Abril- Junio</t>
  </si>
  <si>
    <t>TOTAL PROG</t>
  </si>
  <si>
    <t>TOTAL EJEC</t>
  </si>
  <si>
    <t>Ciudad, Departamento</t>
  </si>
  <si>
    <t>Centro Operativo:</t>
  </si>
  <si>
    <t>Yopal, Casanare</t>
  </si>
  <si>
    <t>Horas de Trabajo Mensual</t>
  </si>
  <si>
    <t>Mantenimiento Preventivo</t>
  </si>
  <si>
    <t>Mantenimiento Correctivo</t>
  </si>
  <si>
    <t>PROGRAMA DE MANTENIMIENTO</t>
  </si>
  <si>
    <t>Convenciones</t>
  </si>
  <si>
    <t>% CUMPLIMIENTO</t>
  </si>
  <si>
    <t>Octubre Diciembre</t>
  </si>
  <si>
    <t>TOTAL CORRECTIVOS</t>
  </si>
  <si>
    <t>P. EVALUACIÓN</t>
  </si>
  <si>
    <t>Programado</t>
  </si>
  <si>
    <t>Ejecutado</t>
  </si>
  <si>
    <t>Linea de distribucion del Comedor (Caliente)</t>
  </si>
  <si>
    <t>Linea Caliente No. 3 (Dietas)</t>
  </si>
  <si>
    <t>EQ026</t>
  </si>
  <si>
    <t>EQ027</t>
  </si>
  <si>
    <t>Estufas Enana No. 1 (Dietas)</t>
  </si>
  <si>
    <t>Estufas Enanas No. 2 (Prep. Sopas)</t>
  </si>
  <si>
    <t xml:space="preserve">Nevera de refrigeración </t>
  </si>
  <si>
    <t>Contrato:</t>
  </si>
  <si>
    <t>Año:</t>
  </si>
  <si>
    <t>CRONOGRAMA DE MANTENIMIENTO DE EQUIPOS</t>
  </si>
  <si>
    <t>Cliente:</t>
  </si>
  <si>
    <t>CUMPLIMIENTO DE ACTIVIDADES DE MANTENIMIENTO</t>
  </si>
  <si>
    <t>AÑO:</t>
  </si>
  <si>
    <t>Bascula</t>
  </si>
  <si>
    <t>Alimentación</t>
  </si>
  <si>
    <t xml:space="preserve">Hospital Regional de la Orinoquia </t>
  </si>
  <si>
    <t>Hospital Regional de la Orinoquia</t>
  </si>
  <si>
    <t>Equipo portatil Nutricionista</t>
  </si>
  <si>
    <t>Equipo portatil Aux facturación</t>
  </si>
  <si>
    <t>1ER. SEMESTRE</t>
  </si>
  <si>
    <t>2DO SEMESTRE</t>
  </si>
  <si>
    <t>----</t>
  </si>
  <si>
    <t>PLC01</t>
  </si>
  <si>
    <t xml:space="preserve">PLC02 </t>
  </si>
  <si>
    <t>PLC03</t>
  </si>
  <si>
    <t>PLC04</t>
  </si>
  <si>
    <t>PLC05</t>
  </si>
  <si>
    <t>PLC06</t>
  </si>
  <si>
    <t>PLC07</t>
  </si>
  <si>
    <t>PLC08</t>
  </si>
  <si>
    <t>PLC09</t>
  </si>
  <si>
    <t>PLC10</t>
  </si>
  <si>
    <t>PLC11</t>
  </si>
  <si>
    <t>PLC12</t>
  </si>
  <si>
    <t>PLC13</t>
  </si>
  <si>
    <t>PLC 14</t>
  </si>
  <si>
    <t>PLC 15</t>
  </si>
  <si>
    <t>PLC16</t>
  </si>
  <si>
    <t>PLC17</t>
  </si>
  <si>
    <t>PLC 18</t>
  </si>
  <si>
    <t>PLC19</t>
  </si>
  <si>
    <t>PLC 20</t>
  </si>
  <si>
    <t>PLC21</t>
  </si>
  <si>
    <t>PLC22</t>
  </si>
  <si>
    <t>PLC23</t>
  </si>
  <si>
    <t>PLC24</t>
  </si>
  <si>
    <t>PLC25</t>
  </si>
  <si>
    <t>PLC26</t>
  </si>
  <si>
    <t>PLC27</t>
  </si>
  <si>
    <t>Cuarto de congelacion</t>
  </si>
  <si>
    <t>Cuarto de refigeracion</t>
  </si>
  <si>
    <t>Congelar de muestras</t>
  </si>
  <si>
    <t>Nevera de prealistado</t>
  </si>
  <si>
    <t xml:space="preserve">Nevera mostrador de bebidas </t>
  </si>
  <si>
    <t>nevecon de refigeracion</t>
  </si>
  <si>
    <t>Estufa a Gas (4 Puestos)</t>
  </si>
  <si>
    <t>Aire de comedor</t>
  </si>
  <si>
    <t>licuadora pequeñas</t>
  </si>
  <si>
    <t>Linea de distribucion del  DIETAS (Caliente)</t>
  </si>
  <si>
    <t>Linea de distribucion (Fria)</t>
  </si>
  <si>
    <t>Carros de dietas No. 1,2,3,</t>
  </si>
  <si>
    <t xml:space="preserve">Licuadora de sopas </t>
  </si>
  <si>
    <t>coordinador de mantenimiento</t>
  </si>
  <si>
    <t>Horno a Gas (2 Puertas) 4 compartimientos</t>
  </si>
  <si>
    <t>PLC28</t>
  </si>
  <si>
    <t>p</t>
  </si>
  <si>
    <t>Trimestral, biemsual</t>
  </si>
  <si>
    <t>Mayor o igual a 95</t>
  </si>
  <si>
    <t>Equipo portatil  HSEQ</t>
  </si>
  <si>
    <t xml:space="preserve">Equipo portatil adminidtrador </t>
  </si>
  <si>
    <t>FR-MTO-001
Versión: 001
25-abril-2021</t>
  </si>
  <si>
    <t>PLC29</t>
  </si>
  <si>
    <t>PLC30</t>
  </si>
  <si>
    <t>PLC31</t>
  </si>
  <si>
    <t>PLC32</t>
  </si>
  <si>
    <t>PLC33</t>
  </si>
  <si>
    <t>PLC34</t>
  </si>
  <si>
    <t>Equipo portatil contabilidad</t>
  </si>
  <si>
    <t>Equipo portatil gerencia</t>
  </si>
  <si>
    <t>Coordinador de mantenimiento</t>
  </si>
  <si>
    <t>FR.MTO-001
Versión: 001
25-abirl-2021</t>
  </si>
  <si>
    <t>Versión: 001</t>
  </si>
  <si>
    <t>Fecha: 25 de abril de 2021</t>
  </si>
  <si>
    <t>Codigo:  
SSTQ-FOR-034</t>
  </si>
  <si>
    <t>PERIODICIDAD</t>
  </si>
  <si>
    <t>SEMESTRAL</t>
  </si>
  <si>
    <t>El mantenimientos de los equipos se reliza semestreal en su totalidad con el finde cuidar y prevenir futuros riesgos  que pongan el riesgois la vida de los colaboradores.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</si>
</sst>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0"/>
      <color theme="3" tint="0.59999389629810485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EC28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8EDE1"/>
        <bgColor indexed="64"/>
      </patternFill>
    </fill>
    <fill>
      <patternFill patternType="solid">
        <fgColor rgb="FFE8EDE1"/>
        <bgColor auto="1"/>
      </patternFill>
    </fill>
    <fill>
      <patternFill patternType="solid">
        <fgColor rgb="FFDEDE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/>
      <bottom style="hair">
        <color indexed="64"/>
      </bottom>
      <diagonal/>
    </border>
    <border>
      <left style="medium">
        <color theme="1"/>
      </left>
      <right/>
      <top/>
      <bottom style="hair">
        <color indexed="64"/>
      </bottom>
      <diagonal/>
    </border>
    <border>
      <left/>
      <right style="medium">
        <color theme="1"/>
      </right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/>
      <diagonal/>
    </border>
    <border>
      <left style="medium">
        <color theme="1"/>
      </left>
      <right style="medium">
        <color theme="1"/>
      </right>
      <top style="hair">
        <color indexed="64"/>
      </top>
      <bottom/>
      <diagonal/>
    </border>
    <border>
      <left/>
      <right style="medium">
        <color theme="1"/>
      </right>
      <top style="hair">
        <color indexed="64"/>
      </top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hair">
        <color theme="1"/>
      </bottom>
      <diagonal/>
    </border>
    <border>
      <left/>
      <right/>
      <top style="medium">
        <color indexed="64"/>
      </top>
      <bottom style="hair">
        <color theme="1"/>
      </bottom>
      <diagonal/>
    </border>
    <border>
      <left/>
      <right style="medium">
        <color theme="1"/>
      </right>
      <top style="medium">
        <color indexed="64"/>
      </top>
      <bottom style="hair">
        <color theme="1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/>
      <right/>
      <top style="hair">
        <color theme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theme="1"/>
      </top>
      <bottom style="medium">
        <color indexed="64"/>
      </bottom>
      <diagonal/>
    </border>
    <border>
      <left/>
      <right style="medium">
        <color theme="1"/>
      </right>
      <top style="hair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medium">
        <color indexed="64"/>
      </right>
      <top style="medium">
        <color indexed="64"/>
      </top>
      <bottom style="hair">
        <color theme="1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indexed="64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indexed="64"/>
      </right>
      <top style="hair">
        <color theme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hair">
        <color indexed="64"/>
      </right>
      <top style="medium">
        <color theme="1"/>
      </top>
      <bottom/>
      <diagonal/>
    </border>
    <border>
      <left style="hair">
        <color indexed="64"/>
      </left>
      <right style="hair">
        <color indexed="64"/>
      </right>
      <top style="medium">
        <color theme="1"/>
      </top>
      <bottom/>
      <diagonal/>
    </border>
    <border>
      <left style="hair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hair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theme="1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theme="1"/>
      </right>
      <top style="hair">
        <color indexed="64"/>
      </top>
      <bottom style="medium">
        <color indexed="64"/>
      </bottom>
      <diagonal/>
    </border>
    <border>
      <left style="medium">
        <color theme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theme="1"/>
      </right>
      <top style="hair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 style="hair">
        <color indexed="64"/>
      </right>
      <top style="medium">
        <color indexed="64"/>
      </top>
      <bottom style="medium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theme="1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9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" fontId="9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>
      <alignment horizontal="center" vertical="center"/>
    </xf>
    <xf numFmtId="9" fontId="10" fillId="0" borderId="1" xfId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1" fontId="9" fillId="4" borderId="61" xfId="0" applyNumberFormat="1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1" fontId="4" fillId="4" borderId="27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3" borderId="89" xfId="0" applyFont="1" applyFill="1" applyBorder="1" applyAlignment="1">
      <alignment vertical="center"/>
    </xf>
    <xf numFmtId="0" fontId="11" fillId="3" borderId="89" xfId="0" applyFont="1" applyFill="1" applyBorder="1" applyAlignment="1">
      <alignment vertical="center"/>
    </xf>
    <xf numFmtId="0" fontId="22" fillId="0" borderId="92" xfId="0" applyFont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/>
    </xf>
    <xf numFmtId="0" fontId="4" fillId="4" borderId="69" xfId="0" applyFont="1" applyFill="1" applyBorder="1" applyAlignment="1">
      <alignment horizontal="center" vertical="center"/>
    </xf>
    <xf numFmtId="0" fontId="4" fillId="4" borderId="142" xfId="0" applyFont="1" applyFill="1" applyBorder="1" applyAlignment="1">
      <alignment horizontal="center" vertical="center"/>
    </xf>
    <xf numFmtId="0" fontId="4" fillId="2" borderId="14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43" xfId="0" applyFont="1" applyFill="1" applyBorder="1" applyAlignment="1">
      <alignment horizontal="center" vertical="center"/>
    </xf>
    <xf numFmtId="0" fontId="4" fillId="4" borderId="86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9" fillId="4" borderId="86" xfId="0" applyFont="1" applyFill="1" applyBorder="1" applyAlignment="1">
      <alignment horizontal="center" vertical="center"/>
    </xf>
    <xf numFmtId="0" fontId="9" fillId="4" borderId="14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15" fillId="12" borderId="47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18" fillId="12" borderId="61" xfId="0" applyFont="1" applyFill="1" applyBorder="1" applyAlignment="1">
      <alignment horizontal="center" vertical="center"/>
    </xf>
    <xf numFmtId="0" fontId="9" fillId="12" borderId="6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2" fillId="13" borderId="0" xfId="0" applyFont="1" applyFill="1"/>
    <xf numFmtId="0" fontId="9" fillId="13" borderId="2" xfId="0" applyFont="1" applyFill="1" applyBorder="1" applyAlignment="1">
      <alignment horizontal="center" vertical="center"/>
    </xf>
    <xf numFmtId="0" fontId="15" fillId="13" borderId="48" xfId="0" applyFont="1" applyFill="1" applyBorder="1" applyAlignment="1">
      <alignment horizontal="center" vertical="center"/>
    </xf>
    <xf numFmtId="0" fontId="4" fillId="13" borderId="54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9" fillId="13" borderId="62" xfId="0" applyFont="1" applyFill="1" applyBorder="1" applyAlignment="1">
      <alignment horizontal="center" vertical="center"/>
    </xf>
    <xf numFmtId="0" fontId="4" fillId="13" borderId="127" xfId="0" applyFont="1" applyFill="1" applyBorder="1" applyAlignment="1">
      <alignment horizontal="center" vertical="center"/>
    </xf>
    <xf numFmtId="0" fontId="9" fillId="13" borderId="61" xfId="0" applyFont="1" applyFill="1" applyBorder="1" applyAlignment="1">
      <alignment horizontal="center" vertical="center"/>
    </xf>
    <xf numFmtId="0" fontId="15" fillId="13" borderId="47" xfId="0" applyFont="1" applyFill="1" applyBorder="1" applyAlignment="1">
      <alignment horizontal="center" vertical="center"/>
    </xf>
    <xf numFmtId="0" fontId="4" fillId="13" borderId="20" xfId="0" applyFont="1" applyFill="1" applyBorder="1" applyAlignment="1">
      <alignment horizontal="center" vertical="center"/>
    </xf>
    <xf numFmtId="0" fontId="4" fillId="13" borderId="126" xfId="0" applyFont="1" applyFill="1" applyBorder="1" applyAlignment="1">
      <alignment horizontal="center" vertical="center"/>
    </xf>
    <xf numFmtId="0" fontId="9" fillId="13" borderId="27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/>
    </xf>
    <xf numFmtId="0" fontId="4" fillId="13" borderId="59" xfId="0" applyFont="1" applyFill="1" applyBorder="1" applyAlignment="1">
      <alignment horizontal="center" vertical="center"/>
    </xf>
    <xf numFmtId="0" fontId="15" fillId="8" borderId="46" xfId="0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86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141" xfId="0" applyFont="1" applyFill="1" applyBorder="1" applyAlignment="1">
      <alignment horizontal="center" vertical="center"/>
    </xf>
    <xf numFmtId="0" fontId="4" fillId="8" borderId="142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53" xfId="0" applyFont="1" applyFill="1" applyBorder="1" applyAlignment="1">
      <alignment horizontal="center" vertical="center"/>
    </xf>
    <xf numFmtId="1" fontId="4" fillId="8" borderId="20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145" xfId="0" applyFont="1" applyFill="1" applyBorder="1" applyAlignment="1">
      <alignment horizontal="center" vertical="center"/>
    </xf>
    <xf numFmtId="0" fontId="4" fillId="8" borderId="126" xfId="0" applyFont="1" applyFill="1" applyBorder="1" applyAlignment="1">
      <alignment horizontal="center" vertical="center"/>
    </xf>
    <xf numFmtId="0" fontId="4" fillId="8" borderId="125" xfId="0" applyFont="1" applyFill="1" applyBorder="1" applyAlignment="1">
      <alignment horizontal="center" vertical="center"/>
    </xf>
    <xf numFmtId="1" fontId="4" fillId="8" borderId="126" xfId="0" applyNumberFormat="1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2" fillId="8" borderId="28" xfId="0" applyFont="1" applyFill="1" applyBorder="1"/>
    <xf numFmtId="0" fontId="13" fillId="8" borderId="28" xfId="0" applyFont="1" applyFill="1" applyBorder="1" applyAlignment="1">
      <alignment horizontal="center" vertical="center"/>
    </xf>
    <xf numFmtId="0" fontId="13" fillId="13" borderId="20" xfId="0" applyFont="1" applyFill="1" applyBorder="1" applyAlignment="1">
      <alignment horizontal="center" vertical="center"/>
    </xf>
    <xf numFmtId="0" fontId="13" fillId="13" borderId="21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4" fillId="9" borderId="53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1" fontId="4" fillId="9" borderId="2" xfId="0" applyNumberFormat="1" applyFont="1" applyFill="1" applyBorder="1" applyAlignment="1">
      <alignment horizontal="center" vertical="center"/>
    </xf>
    <xf numFmtId="1" fontId="4" fillId="9" borderId="20" xfId="0" applyNumberFormat="1" applyFont="1" applyFill="1" applyBorder="1" applyAlignment="1">
      <alignment horizontal="center" vertical="center"/>
    </xf>
    <xf numFmtId="0" fontId="4" fillId="9" borderId="49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13" fillId="9" borderId="19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8" fillId="13" borderId="61" xfId="0" applyFont="1" applyFill="1" applyBorder="1" applyAlignment="1">
      <alignment horizontal="center" vertical="center"/>
    </xf>
    <xf numFmtId="0" fontId="4" fillId="13" borderId="21" xfId="0" applyFont="1" applyFill="1" applyBorder="1" applyAlignment="1">
      <alignment horizontal="center" vertical="center"/>
    </xf>
    <xf numFmtId="0" fontId="9" fillId="13" borderId="40" xfId="0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horizontal="center" vertical="center"/>
    </xf>
    <xf numFmtId="0" fontId="9" fillId="13" borderId="131" xfId="0" applyFont="1" applyFill="1" applyBorder="1" applyAlignment="1">
      <alignment horizontal="center" vertical="center"/>
    </xf>
    <xf numFmtId="0" fontId="13" fillId="10" borderId="26" xfId="0" applyFont="1" applyFill="1" applyBorder="1" applyAlignment="1">
      <alignment horizontal="center" vertical="center"/>
    </xf>
    <xf numFmtId="0" fontId="13" fillId="10" borderId="27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20" xfId="0" applyFont="1" applyFill="1" applyBorder="1" applyAlignment="1">
      <alignment horizontal="center" vertical="center"/>
    </xf>
    <xf numFmtId="0" fontId="13" fillId="10" borderId="21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2" fillId="9" borderId="28" xfId="0" applyFont="1" applyFill="1" applyBorder="1"/>
    <xf numFmtId="0" fontId="19" fillId="0" borderId="0" xfId="0" applyFont="1" applyAlignment="1">
      <alignment horizontal="center"/>
    </xf>
    <xf numFmtId="0" fontId="19" fillId="0" borderId="0" xfId="0" applyFont="1"/>
    <xf numFmtId="0" fontId="4" fillId="0" borderId="112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64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6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0" fillId="6" borderId="22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left" vertical="center"/>
    </xf>
    <xf numFmtId="0" fontId="4" fillId="10" borderId="25" xfId="0" applyFont="1" applyFill="1" applyBorder="1" applyAlignment="1">
      <alignment horizontal="left" vertical="center"/>
    </xf>
    <xf numFmtId="0" fontId="4" fillId="10" borderId="32" xfId="0" applyFont="1" applyFill="1" applyBorder="1" applyAlignment="1">
      <alignment horizontal="left" vertical="center"/>
    </xf>
    <xf numFmtId="0" fontId="4" fillId="10" borderId="39" xfId="0" applyFont="1" applyFill="1" applyBorder="1" applyAlignment="1">
      <alignment horizontal="left" vertical="center"/>
    </xf>
    <xf numFmtId="0" fontId="4" fillId="10" borderId="86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4" fillId="10" borderId="4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15" fillId="13" borderId="99" xfId="0" applyFont="1" applyFill="1" applyBorder="1" applyAlignment="1">
      <alignment horizontal="left" vertical="center"/>
    </xf>
    <xf numFmtId="0" fontId="15" fillId="13" borderId="86" xfId="0" applyFont="1" applyFill="1" applyBorder="1" applyAlignment="1">
      <alignment horizontal="left" vertical="center"/>
    </xf>
    <xf numFmtId="0" fontId="15" fillId="13" borderId="100" xfId="0" applyFont="1" applyFill="1" applyBorder="1" applyAlignment="1">
      <alignment horizontal="left" vertical="center"/>
    </xf>
    <xf numFmtId="0" fontId="15" fillId="13" borderId="26" xfId="0" applyFont="1" applyFill="1" applyBorder="1" applyAlignment="1">
      <alignment horizontal="left" vertical="center"/>
    </xf>
    <xf numFmtId="0" fontId="16" fillId="0" borderId="8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8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1" fillId="6" borderId="115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6" borderId="116" xfId="0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6" fillId="0" borderId="117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4" fillId="11" borderId="108" xfId="0" applyFont="1" applyFill="1" applyBorder="1" applyAlignment="1">
      <alignment horizontal="center" vertical="center"/>
    </xf>
    <xf numFmtId="0" fontId="4" fillId="11" borderId="107" xfId="0" applyFont="1" applyFill="1" applyBorder="1" applyAlignment="1">
      <alignment horizontal="center" vertical="center"/>
    </xf>
    <xf numFmtId="0" fontId="4" fillId="11" borderId="109" xfId="0" applyFont="1" applyFill="1" applyBorder="1" applyAlignment="1">
      <alignment horizontal="center" vertical="center"/>
    </xf>
    <xf numFmtId="0" fontId="4" fillId="11" borderId="10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10" borderId="106" xfId="0" applyFont="1" applyFill="1" applyBorder="1" applyAlignment="1">
      <alignment horizontal="center" vertical="center"/>
    </xf>
    <xf numFmtId="0" fontId="4" fillId="10" borderId="107" xfId="0" applyFont="1" applyFill="1" applyBorder="1" applyAlignment="1">
      <alignment horizontal="center" vertical="center"/>
    </xf>
    <xf numFmtId="0" fontId="4" fillId="10" borderId="108" xfId="0" applyFont="1" applyFill="1" applyBorder="1" applyAlignment="1">
      <alignment horizontal="center" vertical="center"/>
    </xf>
    <xf numFmtId="0" fontId="2" fillId="0" borderId="128" xfId="0" applyFont="1" applyBorder="1" applyAlignment="1">
      <alignment horizontal="left" vertical="center"/>
    </xf>
    <xf numFmtId="0" fontId="3" fillId="0" borderId="81" xfId="0" applyFont="1" applyBorder="1" applyAlignment="1">
      <alignment horizontal="left" vertical="center"/>
    </xf>
    <xf numFmtId="0" fontId="3" fillId="0" borderId="82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129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2" fillId="0" borderId="130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20" fillId="0" borderId="89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5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118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13" borderId="29" xfId="0" applyFont="1" applyFill="1" applyBorder="1" applyAlignment="1">
      <alignment horizontal="center" vertical="center"/>
    </xf>
    <xf numFmtId="0" fontId="3" fillId="13" borderId="27" xfId="0" applyFont="1" applyFill="1" applyBorder="1" applyAlignment="1">
      <alignment horizontal="center" vertical="center"/>
    </xf>
    <xf numFmtId="0" fontId="3" fillId="13" borderId="28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40" xfId="0" applyFont="1" applyFill="1" applyBorder="1" applyAlignment="1">
      <alignment horizontal="center" vertical="center"/>
    </xf>
    <xf numFmtId="0" fontId="3" fillId="13" borderId="39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10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15" fillId="13" borderId="98" xfId="0" applyFont="1" applyFill="1" applyBorder="1" applyAlignment="1">
      <alignment horizontal="left" vertical="center"/>
    </xf>
    <xf numFmtId="0" fontId="15" fillId="13" borderId="19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13" borderId="122" xfId="0" applyFont="1" applyFill="1" applyBorder="1" applyAlignment="1">
      <alignment horizontal="center" vertical="center"/>
    </xf>
    <xf numFmtId="0" fontId="4" fillId="13" borderId="123" xfId="0" applyFont="1" applyFill="1" applyBorder="1" applyAlignment="1">
      <alignment horizontal="center" vertical="center"/>
    </xf>
    <xf numFmtId="0" fontId="16" fillId="0" borderId="122" xfId="0" applyFont="1" applyBorder="1" applyAlignment="1">
      <alignment horizontal="center" vertical="center"/>
    </xf>
    <xf numFmtId="0" fontId="16" fillId="0" borderId="123" xfId="0" applyFont="1" applyBorder="1" applyAlignment="1">
      <alignment horizontal="center" vertical="center"/>
    </xf>
    <xf numFmtId="0" fontId="13" fillId="0" borderId="119" xfId="2" applyFont="1" applyFill="1" applyBorder="1" applyAlignment="1">
      <alignment horizontal="left" vertical="center"/>
    </xf>
    <xf numFmtId="0" fontId="13" fillId="0" borderId="64" xfId="2" applyFont="1" applyFill="1" applyBorder="1" applyAlignment="1">
      <alignment horizontal="left" vertical="center"/>
    </xf>
    <xf numFmtId="0" fontId="13" fillId="0" borderId="120" xfId="2" applyFont="1" applyFill="1" applyBorder="1" applyAlignment="1">
      <alignment horizontal="left" vertical="center"/>
    </xf>
    <xf numFmtId="0" fontId="13" fillId="0" borderId="65" xfId="2" applyFont="1" applyFill="1" applyBorder="1" applyAlignment="1">
      <alignment horizontal="left" vertical="center"/>
    </xf>
    <xf numFmtId="0" fontId="16" fillId="0" borderId="121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13" fillId="0" borderId="112" xfId="2" applyFont="1" applyFill="1" applyBorder="1" applyAlignment="1">
      <alignment horizontal="left" vertical="center" wrapText="1"/>
    </xf>
    <xf numFmtId="0" fontId="13" fillId="0" borderId="66" xfId="2" applyFont="1" applyFill="1" applyBorder="1" applyAlignment="1">
      <alignment horizontal="left" vertical="center" wrapText="1"/>
    </xf>
    <xf numFmtId="0" fontId="13" fillId="0" borderId="120" xfId="2" applyFont="1" applyFill="1" applyBorder="1" applyAlignment="1">
      <alignment horizontal="left" vertical="center" wrapText="1"/>
    </xf>
    <xf numFmtId="0" fontId="13" fillId="0" borderId="65" xfId="2" applyFont="1" applyFill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 wrapText="1"/>
    </xf>
    <xf numFmtId="0" fontId="4" fillId="13" borderId="134" xfId="0" applyFont="1" applyFill="1" applyBorder="1" applyAlignment="1">
      <alignment horizontal="center" vertical="center"/>
    </xf>
    <xf numFmtId="0" fontId="13" fillId="0" borderId="119" xfId="2" applyFont="1" applyFill="1" applyBorder="1" applyAlignment="1">
      <alignment horizontal="left" vertical="center" wrapText="1"/>
    </xf>
    <xf numFmtId="0" fontId="13" fillId="0" borderId="64" xfId="2" applyFont="1" applyFill="1" applyBorder="1" applyAlignment="1">
      <alignment horizontal="left" vertical="center" wrapText="1"/>
    </xf>
    <xf numFmtId="0" fontId="4" fillId="0" borderId="51" xfId="0" applyFont="1" applyBorder="1" applyAlignment="1">
      <alignment horizontal="center" vertical="center"/>
    </xf>
    <xf numFmtId="0" fontId="4" fillId="13" borderId="133" xfId="0" applyFont="1" applyFill="1" applyBorder="1" applyAlignment="1">
      <alignment horizontal="center" vertical="center"/>
    </xf>
    <xf numFmtId="0" fontId="13" fillId="0" borderId="89" xfId="2" applyFont="1" applyFill="1" applyBorder="1" applyAlignment="1">
      <alignment horizontal="left" vertical="center" wrapText="1"/>
    </xf>
    <xf numFmtId="0" fontId="13" fillId="0" borderId="3" xfId="2" applyFont="1" applyFill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/>
    </xf>
    <xf numFmtId="0" fontId="13" fillId="0" borderId="39" xfId="2" applyFont="1" applyFill="1" applyBorder="1" applyAlignment="1">
      <alignment horizontal="left" vertical="center" wrapText="1"/>
    </xf>
    <xf numFmtId="0" fontId="13" fillId="0" borderId="40" xfId="2" applyFont="1" applyFill="1" applyBorder="1" applyAlignment="1">
      <alignment horizontal="left" vertical="center" wrapText="1"/>
    </xf>
    <xf numFmtId="0" fontId="13" fillId="0" borderId="29" xfId="2" applyFont="1" applyFill="1" applyBorder="1" applyAlignment="1">
      <alignment horizontal="left" vertical="center" wrapText="1"/>
    </xf>
    <xf numFmtId="0" fontId="13" fillId="0" borderId="28" xfId="2" applyFont="1" applyFill="1" applyBorder="1" applyAlignment="1">
      <alignment horizontal="left" vertical="center" wrapText="1"/>
    </xf>
    <xf numFmtId="0" fontId="4" fillId="0" borderId="57" xfId="0" applyFont="1" applyBorder="1" applyAlignment="1">
      <alignment horizontal="center" vertical="center"/>
    </xf>
    <xf numFmtId="0" fontId="4" fillId="13" borderId="134" xfId="0" quotePrefix="1" applyFont="1" applyFill="1" applyBorder="1" applyAlignment="1">
      <alignment horizontal="center" vertical="center"/>
    </xf>
    <xf numFmtId="0" fontId="4" fillId="13" borderId="132" xfId="0" applyFont="1" applyFill="1" applyBorder="1" applyAlignment="1">
      <alignment horizontal="center" vertical="center"/>
    </xf>
    <xf numFmtId="0" fontId="16" fillId="0" borderId="124" xfId="0" applyFont="1" applyBorder="1" applyAlignment="1">
      <alignment horizontal="center" vertical="center"/>
    </xf>
    <xf numFmtId="0" fontId="6" fillId="7" borderId="89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88" xfId="0" applyFont="1" applyFill="1" applyBorder="1" applyAlignment="1">
      <alignment horizontal="center"/>
    </xf>
    <xf numFmtId="0" fontId="6" fillId="7" borderId="113" xfId="0" applyFont="1" applyFill="1" applyBorder="1" applyAlignment="1">
      <alignment horizontal="center"/>
    </xf>
    <xf numFmtId="0" fontId="21" fillId="9" borderId="83" xfId="0" applyFont="1" applyFill="1" applyBorder="1" applyAlignment="1">
      <alignment horizontal="left" vertical="center"/>
    </xf>
    <xf numFmtId="0" fontId="21" fillId="9" borderId="84" xfId="0" applyFont="1" applyFill="1" applyBorder="1" applyAlignment="1">
      <alignment horizontal="left" vertical="center"/>
    </xf>
    <xf numFmtId="0" fontId="6" fillId="0" borderId="110" xfId="0" applyFont="1" applyBorder="1" applyAlignment="1">
      <alignment horizontal="left" vertical="center"/>
    </xf>
    <xf numFmtId="0" fontId="6" fillId="0" borderId="87" xfId="0" applyFont="1" applyBorder="1" applyAlignment="1">
      <alignment horizontal="left" vertical="center"/>
    </xf>
    <xf numFmtId="0" fontId="21" fillId="9" borderId="111" xfId="0" applyFont="1" applyFill="1" applyBorder="1" applyAlignment="1">
      <alignment horizontal="left" vertical="center"/>
    </xf>
    <xf numFmtId="0" fontId="6" fillId="0" borderId="114" xfId="0" applyFont="1" applyBorder="1" applyAlignment="1">
      <alignment horizontal="left" vertical="center"/>
    </xf>
    <xf numFmtId="0" fontId="4" fillId="0" borderId="69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10" fillId="3" borderId="8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" fillId="3" borderId="89" xfId="0" applyFont="1" applyFill="1" applyBorder="1" applyAlignment="1">
      <alignment horizontal="center" vertical="center" textRotation="90"/>
    </xf>
    <xf numFmtId="0" fontId="3" fillId="3" borderId="0" xfId="0" applyFont="1" applyFill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2" fillId="0" borderId="90" xfId="0" applyFont="1" applyBorder="1" applyAlignment="1">
      <alignment horizontal="center"/>
    </xf>
    <xf numFmtId="0" fontId="2" fillId="0" borderId="91" xfId="0" applyFont="1" applyBorder="1" applyAlignment="1">
      <alignment horizontal="center"/>
    </xf>
    <xf numFmtId="0" fontId="23" fillId="0" borderId="91" xfId="0" applyFont="1" applyBorder="1" applyAlignment="1">
      <alignment horizontal="center" vertical="center" wrapText="1"/>
    </xf>
    <xf numFmtId="0" fontId="23" fillId="0" borderId="91" xfId="0" applyFont="1" applyBorder="1" applyAlignment="1">
      <alignment horizontal="center" vertical="center"/>
    </xf>
    <xf numFmtId="0" fontId="13" fillId="0" borderId="85" xfId="2" applyFont="1" applyFill="1" applyBorder="1" applyAlignment="1">
      <alignment horizontal="left" vertical="center" wrapText="1"/>
    </xf>
    <xf numFmtId="0" fontId="13" fillId="0" borderId="70" xfId="2" applyFont="1" applyFill="1" applyBorder="1" applyAlignment="1">
      <alignment horizontal="left" vertical="center" wrapText="1"/>
    </xf>
    <xf numFmtId="0" fontId="4" fillId="0" borderId="133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4" fillId="13" borderId="52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5" fillId="0" borderId="112" xfId="0" applyFont="1" applyBorder="1" applyAlignment="1">
      <alignment horizontal="left" vertical="center" wrapText="1"/>
    </xf>
    <xf numFmtId="0" fontId="5" fillId="0" borderId="120" xfId="0" applyFont="1" applyBorder="1" applyAlignment="1">
      <alignment horizontal="left" vertical="center" wrapText="1"/>
    </xf>
    <xf numFmtId="0" fontId="4" fillId="0" borderId="122" xfId="0" applyFont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5" fillId="0" borderId="119" xfId="0" applyFont="1" applyBorder="1" applyAlignment="1">
      <alignment horizontal="left" vertical="center" wrapText="1"/>
    </xf>
    <xf numFmtId="0" fontId="4" fillId="0" borderId="134" xfId="0" applyFont="1" applyBorder="1" applyAlignment="1">
      <alignment horizontal="center" vertical="center"/>
    </xf>
    <xf numFmtId="0" fontId="4" fillId="13" borderId="45" xfId="0" applyFont="1" applyFill="1" applyBorder="1" applyAlignment="1">
      <alignment horizontal="center" vertical="center"/>
    </xf>
    <xf numFmtId="0" fontId="3" fillId="10" borderId="99" xfId="0" applyFont="1" applyFill="1" applyBorder="1" applyAlignment="1">
      <alignment horizontal="center" vertical="center"/>
    </xf>
    <xf numFmtId="0" fontId="3" fillId="10" borderId="137" xfId="0" applyFont="1" applyFill="1" applyBorder="1" applyAlignment="1">
      <alignment horizontal="center" vertical="center"/>
    </xf>
    <xf numFmtId="0" fontId="3" fillId="10" borderId="138" xfId="0" applyFont="1" applyFill="1" applyBorder="1" applyAlignment="1">
      <alignment horizontal="center" vertical="center"/>
    </xf>
    <xf numFmtId="0" fontId="3" fillId="10" borderId="100" xfId="0" applyFont="1" applyFill="1" applyBorder="1" applyAlignment="1">
      <alignment horizontal="center" vertical="center"/>
    </xf>
    <xf numFmtId="0" fontId="3" fillId="10" borderId="139" xfId="0" applyFont="1" applyFill="1" applyBorder="1" applyAlignment="1">
      <alignment horizontal="center" vertical="center"/>
    </xf>
    <xf numFmtId="0" fontId="3" fillId="10" borderId="140" xfId="0" applyFont="1" applyFill="1" applyBorder="1" applyAlignment="1">
      <alignment horizontal="center" vertical="center"/>
    </xf>
    <xf numFmtId="0" fontId="6" fillId="0" borderId="90" xfId="0" applyFont="1" applyBorder="1" applyAlignment="1">
      <alignment horizontal="center"/>
    </xf>
    <xf numFmtId="0" fontId="6" fillId="0" borderId="91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5" xfId="0" applyFont="1" applyBorder="1" applyAlignment="1">
      <alignment horizontal="center"/>
    </xf>
    <xf numFmtId="0" fontId="6" fillId="0" borderId="96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center" vertical="center" wrapText="1"/>
    </xf>
    <xf numFmtId="0" fontId="22" fillId="0" borderId="92" xfId="0" applyFont="1" applyBorder="1" applyAlignment="1">
      <alignment horizontal="center" vertical="center" wrapText="1"/>
    </xf>
    <xf numFmtId="0" fontId="22" fillId="0" borderId="94" xfId="0" applyFont="1" applyBorder="1" applyAlignment="1">
      <alignment horizontal="center" vertical="center" wrapText="1"/>
    </xf>
    <xf numFmtId="0" fontId="22" fillId="0" borderId="97" xfId="0" applyFont="1" applyBorder="1" applyAlignment="1">
      <alignment horizontal="center" vertical="center" wrapText="1"/>
    </xf>
    <xf numFmtId="0" fontId="4" fillId="10" borderId="29" xfId="0" applyFont="1" applyFill="1" applyBorder="1" applyAlignment="1">
      <alignment horizontal="left" vertical="center"/>
    </xf>
    <xf numFmtId="0" fontId="4" fillId="10" borderId="26" xfId="0" applyFont="1" applyFill="1" applyBorder="1" applyAlignment="1">
      <alignment horizontal="left" vertical="center"/>
    </xf>
    <xf numFmtId="0" fontId="4" fillId="10" borderId="27" xfId="0" applyFont="1" applyFill="1" applyBorder="1" applyAlignment="1">
      <alignment horizontal="left" vertical="center"/>
    </xf>
    <xf numFmtId="0" fontId="4" fillId="10" borderId="28" xfId="0" applyFont="1" applyFill="1" applyBorder="1" applyAlignment="1">
      <alignment horizontal="left" vertical="center"/>
    </xf>
    <xf numFmtId="0" fontId="3" fillId="14" borderId="22" xfId="0" applyFont="1" applyFill="1" applyBorder="1" applyAlignment="1">
      <alignment horizontal="left" vertical="center"/>
    </xf>
    <xf numFmtId="0" fontId="3" fillId="14" borderId="21" xfId="0" applyFont="1" applyFill="1" applyBorder="1" applyAlignment="1">
      <alignment horizontal="left" vertical="center"/>
    </xf>
    <xf numFmtId="0" fontId="3" fillId="14" borderId="39" xfId="0" applyFont="1" applyFill="1" applyBorder="1" applyAlignment="1">
      <alignment horizontal="left" vertical="center"/>
    </xf>
    <xf numFmtId="0" fontId="3" fillId="14" borderId="40" xfId="0" applyFont="1" applyFill="1" applyBorder="1" applyAlignment="1">
      <alignment horizontal="left" vertical="center"/>
    </xf>
    <xf numFmtId="0" fontId="3" fillId="14" borderId="29" xfId="0" applyFont="1" applyFill="1" applyBorder="1" applyAlignment="1">
      <alignment horizontal="left" vertical="center"/>
    </xf>
    <xf numFmtId="0" fontId="3" fillId="14" borderId="28" xfId="0" applyFont="1" applyFill="1" applyBorder="1" applyAlignment="1">
      <alignment horizontal="left" vertical="center"/>
    </xf>
    <xf numFmtId="0" fontId="3" fillId="14" borderId="33" xfId="0" applyFont="1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35" xfId="0" applyFont="1" applyFill="1" applyBorder="1" applyAlignment="1">
      <alignment horizontal="center" vertical="center"/>
    </xf>
    <xf numFmtId="0" fontId="20" fillId="14" borderId="89" xfId="0" applyFont="1" applyFill="1" applyBorder="1" applyAlignment="1">
      <alignment horizontal="center"/>
    </xf>
    <xf numFmtId="0" fontId="20" fillId="14" borderId="0" xfId="0" applyFont="1" applyFill="1" applyAlignment="1">
      <alignment horizontal="center"/>
    </xf>
    <xf numFmtId="0" fontId="20" fillId="14" borderId="105" xfId="0" applyFont="1" applyFill="1" applyBorder="1" applyAlignment="1">
      <alignment horizontal="center"/>
    </xf>
    <xf numFmtId="0" fontId="26" fillId="14" borderId="23" xfId="2" applyFont="1" applyFill="1" applyBorder="1" applyAlignment="1">
      <alignment horizontal="center"/>
    </xf>
    <xf numFmtId="0" fontId="26" fillId="14" borderId="24" xfId="2" applyFont="1" applyFill="1" applyBorder="1" applyAlignment="1">
      <alignment horizontal="center"/>
    </xf>
    <xf numFmtId="0" fontId="26" fillId="14" borderId="38" xfId="2" applyFont="1" applyFill="1" applyBorder="1" applyAlignment="1">
      <alignment horizontal="center"/>
    </xf>
    <xf numFmtId="0" fontId="4" fillId="14" borderId="106" xfId="0" applyFont="1" applyFill="1" applyBorder="1" applyAlignment="1">
      <alignment horizontal="center" vertical="center"/>
    </xf>
    <xf numFmtId="0" fontId="4" fillId="14" borderId="107" xfId="0" applyFont="1" applyFill="1" applyBorder="1" applyAlignment="1">
      <alignment horizontal="center" vertical="center"/>
    </xf>
    <xf numFmtId="0" fontId="4" fillId="14" borderId="108" xfId="0" applyFont="1" applyFill="1" applyBorder="1" applyAlignment="1">
      <alignment horizontal="center" vertical="center"/>
    </xf>
    <xf numFmtId="0" fontId="4" fillId="14" borderId="109" xfId="0" applyFont="1" applyFill="1" applyBorder="1" applyAlignment="1">
      <alignment horizontal="center" vertical="center"/>
    </xf>
    <xf numFmtId="0" fontId="4" fillId="14" borderId="49" xfId="0" applyFont="1" applyFill="1" applyBorder="1" applyAlignment="1">
      <alignment horizontal="center" vertical="center" wrapText="1"/>
    </xf>
    <xf numFmtId="0" fontId="4" fillId="14" borderId="50" xfId="0" applyFont="1" applyFill="1" applyBorder="1" applyAlignment="1">
      <alignment horizontal="center" vertical="center"/>
    </xf>
    <xf numFmtId="0" fontId="4" fillId="14" borderId="51" xfId="0" applyFont="1" applyFill="1" applyBorder="1" applyAlignment="1">
      <alignment horizontal="center" vertical="center"/>
    </xf>
    <xf numFmtId="0" fontId="4" fillId="14" borderId="105" xfId="0" applyFont="1" applyFill="1" applyBorder="1" applyAlignment="1">
      <alignment horizontal="center" vertical="center"/>
    </xf>
    <xf numFmtId="0" fontId="4" fillId="14" borderId="51" xfId="0" applyFont="1" applyFill="1" applyBorder="1" applyAlignment="1">
      <alignment vertical="center"/>
    </xf>
    <xf numFmtId="0" fontId="4" fillId="14" borderId="52" xfId="0" applyFont="1" applyFill="1" applyBorder="1" applyAlignment="1">
      <alignment horizontal="center" vertical="center"/>
    </xf>
    <xf numFmtId="0" fontId="4" fillId="14" borderId="66" xfId="0" applyFont="1" applyFill="1" applyBorder="1" applyAlignment="1">
      <alignment horizontal="center" vertical="center"/>
    </xf>
    <xf numFmtId="0" fontId="4" fillId="14" borderId="69" xfId="0" applyFont="1" applyFill="1" applyBorder="1" applyAlignment="1">
      <alignment horizontal="center" vertical="center" wrapText="1"/>
    </xf>
    <xf numFmtId="0" fontId="4" fillId="14" borderId="43" xfId="0" applyFont="1" applyFill="1" applyBorder="1" applyAlignment="1">
      <alignment horizontal="center" vertical="center"/>
    </xf>
    <xf numFmtId="0" fontId="4" fillId="14" borderId="44" xfId="0" applyFont="1" applyFill="1" applyBorder="1" applyAlignment="1">
      <alignment horizontal="center" vertical="center"/>
    </xf>
    <xf numFmtId="0" fontId="4" fillId="14" borderId="56" xfId="0" applyFont="1" applyFill="1" applyBorder="1" applyAlignment="1">
      <alignment horizontal="center" vertical="center"/>
    </xf>
    <xf numFmtId="0" fontId="4" fillId="14" borderId="118" xfId="0" applyFont="1" applyFill="1" applyBorder="1" applyAlignment="1">
      <alignment horizontal="center" vertical="center"/>
    </xf>
    <xf numFmtId="0" fontId="4" fillId="14" borderId="44" xfId="0" applyFont="1" applyFill="1" applyBorder="1" applyAlignment="1">
      <alignment vertical="center"/>
    </xf>
    <xf numFmtId="0" fontId="4" fillId="14" borderId="45" xfId="0" applyFont="1" applyFill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/>
    </xf>
    <xf numFmtId="0" fontId="4" fillId="14" borderId="47" xfId="0" applyFont="1" applyFill="1" applyBorder="1" applyAlignment="1">
      <alignment horizontal="center" vertical="center"/>
    </xf>
    <xf numFmtId="0" fontId="4" fillId="14" borderId="48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22" xfId="0" applyFont="1" applyFill="1" applyBorder="1" applyAlignment="1">
      <alignment horizontal="left" vertical="center"/>
    </xf>
    <xf numFmtId="0" fontId="4" fillId="14" borderId="19" xfId="0" applyFont="1" applyFill="1" applyBorder="1" applyAlignment="1">
      <alignment horizontal="left" vertical="center"/>
    </xf>
    <xf numFmtId="0" fontId="4" fillId="14" borderId="20" xfId="0" applyFont="1" applyFill="1" applyBorder="1" applyAlignment="1">
      <alignment horizontal="left" vertical="center"/>
    </xf>
    <xf numFmtId="0" fontId="4" fillId="14" borderId="21" xfId="0" applyFont="1" applyFill="1" applyBorder="1" applyAlignment="1">
      <alignment horizontal="left" vertical="center"/>
    </xf>
    <xf numFmtId="0" fontId="20" fillId="14" borderId="98" xfId="0" applyFont="1" applyFill="1" applyBorder="1" applyAlignment="1">
      <alignment horizontal="center" vertical="center" wrapText="1"/>
    </xf>
    <xf numFmtId="0" fontId="20" fillId="14" borderId="135" xfId="0" applyFont="1" applyFill="1" applyBorder="1" applyAlignment="1">
      <alignment horizontal="center" vertical="center" wrapText="1"/>
    </xf>
    <xf numFmtId="0" fontId="20" fillId="14" borderId="136" xfId="0" applyFont="1" applyFill="1" applyBorder="1" applyAlignment="1">
      <alignment horizontal="center" vertical="center" wrapText="1"/>
    </xf>
    <xf numFmtId="0" fontId="4" fillId="14" borderId="39" xfId="0" applyFont="1" applyFill="1" applyBorder="1" applyAlignment="1">
      <alignment horizontal="left" vertical="center"/>
    </xf>
    <xf numFmtId="0" fontId="4" fillId="14" borderId="86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left" vertical="center"/>
    </xf>
    <xf numFmtId="0" fontId="4" fillId="14" borderId="40" xfId="0" applyFont="1" applyFill="1" applyBorder="1" applyAlignment="1">
      <alignment horizontal="left" vertical="center"/>
    </xf>
    <xf numFmtId="0" fontId="3" fillId="14" borderId="99" xfId="0" applyFont="1" applyFill="1" applyBorder="1" applyAlignment="1">
      <alignment horizontal="center" vertical="center"/>
    </xf>
    <xf numFmtId="0" fontId="3" fillId="14" borderId="137" xfId="0" applyFont="1" applyFill="1" applyBorder="1" applyAlignment="1">
      <alignment horizontal="center" vertical="center"/>
    </xf>
    <xf numFmtId="0" fontId="3" fillId="14" borderId="138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left" vertical="center"/>
    </xf>
    <xf numFmtId="0" fontId="4" fillId="14" borderId="17" xfId="0" applyFont="1" applyFill="1" applyBorder="1" applyAlignment="1">
      <alignment horizontal="left" vertical="center"/>
    </xf>
    <xf numFmtId="0" fontId="4" fillId="14" borderId="18" xfId="0" applyFont="1" applyFill="1" applyBorder="1" applyAlignment="1">
      <alignment horizontal="left" vertical="center"/>
    </xf>
    <xf numFmtId="0" fontId="27" fillId="14" borderId="83" xfId="0" applyFont="1" applyFill="1" applyBorder="1" applyAlignment="1">
      <alignment horizontal="left" vertical="center"/>
    </xf>
    <xf numFmtId="0" fontId="27" fillId="14" borderId="111" xfId="0" applyFont="1" applyFill="1" applyBorder="1" applyAlignment="1">
      <alignment horizontal="left" vertical="center"/>
    </xf>
    <xf numFmtId="0" fontId="27" fillId="14" borderId="84" xfId="0" applyFont="1" applyFill="1" applyBorder="1" applyAlignment="1">
      <alignment horizontal="left" vertical="center"/>
    </xf>
    <xf numFmtId="0" fontId="27" fillId="14" borderId="33" xfId="0" applyFont="1" applyFill="1" applyBorder="1" applyAlignment="1">
      <alignment horizontal="left" vertical="center"/>
    </xf>
    <xf numFmtId="0" fontId="27" fillId="14" borderId="34" xfId="0" applyFont="1" applyFill="1" applyBorder="1" applyAlignment="1">
      <alignment horizontal="left" vertical="center"/>
    </xf>
    <xf numFmtId="0" fontId="27" fillId="14" borderId="36" xfId="0" applyFont="1" applyFill="1" applyBorder="1" applyAlignment="1">
      <alignment horizontal="left" vertical="center"/>
    </xf>
    <xf numFmtId="0" fontId="27" fillId="14" borderId="4" xfId="0" applyFont="1" applyFill="1" applyBorder="1" applyAlignment="1">
      <alignment horizontal="left" vertical="center"/>
    </xf>
    <xf numFmtId="0" fontId="27" fillId="14" borderId="101" xfId="0" applyFont="1" applyFill="1" applyBorder="1" applyAlignment="1">
      <alignment horizontal="left" vertical="center"/>
    </xf>
    <xf numFmtId="0" fontId="27" fillId="14" borderId="14" xfId="0" applyFont="1" applyFill="1" applyBorder="1" applyAlignment="1">
      <alignment horizontal="left" vertical="center"/>
    </xf>
    <xf numFmtId="0" fontId="27" fillId="14" borderId="102" xfId="0" applyFont="1" applyFill="1" applyBorder="1" applyAlignment="1">
      <alignment horizontal="left" vertical="center"/>
    </xf>
    <xf numFmtId="0" fontId="27" fillId="14" borderId="23" xfId="0" applyFont="1" applyFill="1" applyBorder="1" applyAlignment="1">
      <alignment horizontal="left" vertical="center"/>
    </xf>
    <xf numFmtId="0" fontId="27" fillId="14" borderId="24" xfId="0" applyFont="1" applyFill="1" applyBorder="1" applyAlignment="1">
      <alignment horizontal="left" vertical="center"/>
    </xf>
    <xf numFmtId="0" fontId="4" fillId="14" borderId="41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 vertical="center" wrapText="1"/>
    </xf>
    <xf numFmtId="0" fontId="4" fillId="14" borderId="67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4" borderId="146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left" vertical="center"/>
    </xf>
    <xf numFmtId="0" fontId="4" fillId="14" borderId="26" xfId="0" applyFont="1" applyFill="1" applyBorder="1" applyAlignment="1">
      <alignment horizontal="left" vertical="center"/>
    </xf>
    <xf numFmtId="0" fontId="4" fillId="14" borderId="27" xfId="0" applyFont="1" applyFill="1" applyBorder="1" applyAlignment="1">
      <alignment horizontal="left" vertical="center"/>
    </xf>
    <xf numFmtId="0" fontId="4" fillId="14" borderId="28" xfId="0" applyFont="1" applyFill="1" applyBorder="1" applyAlignment="1">
      <alignment horizontal="left" vertical="center"/>
    </xf>
    <xf numFmtId="0" fontId="27" fillId="14" borderId="115" xfId="0" applyFont="1" applyFill="1" applyBorder="1" applyAlignment="1">
      <alignment horizontal="center" vertical="center"/>
    </xf>
    <xf numFmtId="0" fontId="27" fillId="14" borderId="15" xfId="0" applyFont="1" applyFill="1" applyBorder="1" applyAlignment="1">
      <alignment horizontal="center" vertical="center"/>
    </xf>
    <xf numFmtId="0" fontId="27" fillId="14" borderId="116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8EDE1"/>
      <color rgb="FF5EC284"/>
      <color rgb="FFDEDEF0"/>
      <color rgb="FF00FF00"/>
      <color rgb="FFFFFFCC"/>
      <color rgb="FFFF6600"/>
      <color rgb="FF0000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600"/>
              <a:t>CUMPLIMIENTO DE ACTIVIDADES DE MANTENIMIENTO </a:t>
            </a:r>
          </a:p>
        </c:rich>
      </c:tx>
      <c:layout>
        <c:manualLayout>
          <c:xMode val="edge"/>
          <c:yMode val="edge"/>
          <c:x val="0.26506398873440434"/>
          <c:y val="3.6594381755879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spPr>
            <a:ln w="22225" cap="rnd">
              <a:solidFill>
                <a:schemeClr val="accent1">
                  <a:tint val="77000"/>
                </a:schemeClr>
              </a:solidFill>
            </a:ln>
            <a:effectLst>
              <a:glow rad="139700">
                <a:schemeClr val="accent1">
                  <a:tint val="77000"/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spPr>
              <a:ln w="22225" cap="rnd">
                <a:solidFill>
                  <a:schemeClr val="accent1">
                    <a:tint val="77000"/>
                  </a:schemeClr>
                </a:solidFill>
              </a:ln>
              <a:effectLst>
                <a:glow rad="139700">
                  <a:schemeClr val="accent1">
                    <a:tint val="77000"/>
                    <a:satMod val="175000"/>
                    <a:alpha val="14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0-4DAE-4DBE-85FF-33ED9CB38B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'Alimentación HORO'!$A$96:$A$99</c:f>
              <c:strCache>
                <c:ptCount val="4"/>
                <c:pt idx="0">
                  <c:v>Enero - Marzo</c:v>
                </c:pt>
                <c:pt idx="1">
                  <c:v>Abril- Junio</c:v>
                </c:pt>
                <c:pt idx="2">
                  <c:v>Julio - Septiembre</c:v>
                </c:pt>
                <c:pt idx="3">
                  <c:v>Octubre Diciembre</c:v>
                </c:pt>
              </c:strCache>
            </c:strRef>
          </c:cat>
          <c:val>
            <c:numRef>
              <c:f>'Alimentación HORO'!$C$96:$C$99</c:f>
              <c:numCache>
                <c:formatCode>0%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D7-4ACF-B754-2A7EF38A4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541088"/>
        <c:axId val="4555414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2225" cap="rnd">
                    <a:solidFill>
                      <a:schemeClr val="accent1">
                        <a:shade val="76000"/>
                      </a:schemeClr>
                    </a:solidFill>
                  </a:ln>
                  <a:effectLst>
                    <a:glow rad="139700">
                      <a:schemeClr val="accent1">
                        <a:shade val="76000"/>
                        <a:satMod val="175000"/>
                        <a:alpha val="14000"/>
                      </a:schemeClr>
                    </a:glo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'Alimentación HORO'!$A$96:$A$99</c15:sqref>
                        </c15:formulaRef>
                      </c:ext>
                    </c:extLst>
                    <c:strCache>
                      <c:ptCount val="4"/>
                      <c:pt idx="0">
                        <c:v>Enero - Marzo</c:v>
                      </c:pt>
                      <c:pt idx="1">
                        <c:v>Abril- Junio</c:v>
                      </c:pt>
                      <c:pt idx="2">
                        <c:v>Julio - Septiembre</c:v>
                      </c:pt>
                      <c:pt idx="3">
                        <c:v>Octubre 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'Alimentación HORO'!$B$96:$B$99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FD7-4ACF-B754-2A7EF38A48B6}"/>
                  </c:ext>
                </c:extLst>
              </c15:ser>
            </c15:filteredLineSeries>
          </c:ext>
        </c:extLst>
      </c:lineChart>
      <c:catAx>
        <c:axId val="45554108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5541416"/>
        <c:crosses val="autoZero"/>
        <c:auto val="1"/>
        <c:lblAlgn val="ctr"/>
        <c:lblOffset val="100"/>
        <c:noMultiLvlLbl val="0"/>
      </c:catAx>
      <c:valAx>
        <c:axId val="45554141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554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600"/>
              <a:t>CUMPLIMIENTO DE ACTIVIDADES DE MANTENIMIENTO </a:t>
            </a:r>
          </a:p>
        </c:rich>
      </c:tx>
      <c:layout>
        <c:manualLayout>
          <c:xMode val="edge"/>
          <c:yMode val="edge"/>
          <c:x val="0.26506398873440434"/>
          <c:y val="3.6594381755879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spPr>
            <a:ln w="22225" cap="rnd">
              <a:solidFill>
                <a:schemeClr val="accent1">
                  <a:tint val="77000"/>
                </a:schemeClr>
              </a:solidFill>
            </a:ln>
            <a:effectLst>
              <a:glow rad="139700">
                <a:schemeClr val="accent1">
                  <a:tint val="77000"/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spPr>
              <a:ln w="22225" cap="rnd">
                <a:solidFill>
                  <a:schemeClr val="accent1">
                    <a:tint val="77000"/>
                  </a:schemeClr>
                </a:solidFill>
              </a:ln>
              <a:effectLst>
                <a:glow rad="139700">
                  <a:schemeClr val="accent1">
                    <a:tint val="77000"/>
                    <a:satMod val="175000"/>
                    <a:alpha val="14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1-6007-46A8-AC4A-074EAFAFFD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'Equipos de Computo'!$A$45:$A$48</c:f>
              <c:strCache>
                <c:ptCount val="4"/>
                <c:pt idx="0">
                  <c:v>Enero - Marzo</c:v>
                </c:pt>
                <c:pt idx="1">
                  <c:v>Abril- Junio</c:v>
                </c:pt>
                <c:pt idx="2">
                  <c:v>Julio - Septiembre</c:v>
                </c:pt>
                <c:pt idx="3">
                  <c:v>Octubre Diciembre</c:v>
                </c:pt>
              </c:strCache>
            </c:strRef>
          </c:cat>
          <c:val>
            <c:numRef>
              <c:f>'Equipos de Computo'!$C$45:$C$48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07-46A8-AC4A-074EAFAFF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541088"/>
        <c:axId val="4555414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2225" cap="rnd">
                    <a:solidFill>
                      <a:schemeClr val="accent1">
                        <a:shade val="76000"/>
                      </a:schemeClr>
                    </a:solidFill>
                  </a:ln>
                  <a:effectLst>
                    <a:glow rad="139700">
                      <a:schemeClr val="accent1">
                        <a:shade val="76000"/>
                        <a:satMod val="175000"/>
                        <a:alpha val="14000"/>
                      </a:schemeClr>
                    </a:glo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'Equipos de Computo'!$A$45:$A$48</c15:sqref>
                        </c15:formulaRef>
                      </c:ext>
                    </c:extLst>
                    <c:strCache>
                      <c:ptCount val="4"/>
                      <c:pt idx="0">
                        <c:v>Enero - Marzo</c:v>
                      </c:pt>
                      <c:pt idx="1">
                        <c:v>Abril- Junio</c:v>
                      </c:pt>
                      <c:pt idx="2">
                        <c:v>Julio - Septiembre</c:v>
                      </c:pt>
                      <c:pt idx="3">
                        <c:v>Octubre 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'Equipos de Computo'!$B$45:$B$48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6007-46A8-AC4A-074EAFAFFD8A}"/>
                  </c:ext>
                </c:extLst>
              </c15:ser>
            </c15:filteredLineSeries>
          </c:ext>
        </c:extLst>
      </c:lineChart>
      <c:catAx>
        <c:axId val="45554108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5541416"/>
        <c:crosses val="autoZero"/>
        <c:auto val="1"/>
        <c:lblAlgn val="ctr"/>
        <c:lblOffset val="100"/>
        <c:noMultiLvlLbl val="0"/>
      </c:catAx>
      <c:valAx>
        <c:axId val="45554141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554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88444</xdr:colOff>
      <xdr:row>94</xdr:row>
      <xdr:rowOff>84364</xdr:rowOff>
    </xdr:from>
    <xdr:to>
      <xdr:col>32</xdr:col>
      <xdr:colOff>1047749</xdr:colOff>
      <xdr:row>112</xdr:row>
      <xdr:rowOff>130969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304800</xdr:colOff>
      <xdr:row>0</xdr:row>
      <xdr:rowOff>38100</xdr:rowOff>
    </xdr:from>
    <xdr:to>
      <xdr:col>1</xdr:col>
      <xdr:colOff>1280160</xdr:colOff>
      <xdr:row>1</xdr:row>
      <xdr:rowOff>91440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28DA441-AB3D-4630-BA95-9345D15473D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8100"/>
          <a:ext cx="163830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167640</xdr:colOff>
      <xdr:row>82</xdr:row>
      <xdr:rowOff>121920</xdr:rowOff>
    </xdr:from>
    <xdr:to>
      <xdr:col>1</xdr:col>
      <xdr:colOff>1143000</xdr:colOff>
      <xdr:row>83</xdr:row>
      <xdr:rowOff>175260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009AE8-E192-4C22-9AF9-2D4D89C59D3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6931640"/>
          <a:ext cx="16383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88444</xdr:colOff>
      <xdr:row>43</xdr:row>
      <xdr:rowOff>84364</xdr:rowOff>
    </xdr:from>
    <xdr:to>
      <xdr:col>32</xdr:col>
      <xdr:colOff>1047749</xdr:colOff>
      <xdr:row>61</xdr:row>
      <xdr:rowOff>130969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304800</xdr:colOff>
      <xdr:row>0</xdr:row>
      <xdr:rowOff>76200</xdr:rowOff>
    </xdr:from>
    <xdr:to>
      <xdr:col>1</xdr:col>
      <xdr:colOff>1280160</xdr:colOff>
      <xdr:row>0</xdr:row>
      <xdr:rowOff>876300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861EA7-2266-4904-81E9-09E0A151C3A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6200"/>
          <a:ext cx="16383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1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../../../../../../../../../../../Documents/MANTENIMIENTO%202017/1.%20Documentos%20y%20Formatos/Programa%20de%20Mantenimiento%20de%20Equipos%20e%20Instalaciones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../../../../../../../../../../../../../Documents/MANTENIMIENTO%202017/1.%20Documentos%20y%20Formatos/Programa%20de%20Mantenimiento%20de%20Equipos%20e%20Instalaciones.docx" TargetMode="External"/><Relationship Id="rId1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6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5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10" Type="http://schemas.openxmlformats.org/officeDocument/2006/relationships/comments" Target="../comments2.xml"/><Relationship Id="rId4" Type="http://schemas.openxmlformats.org/officeDocument/2006/relationships/hyperlink" Target="../../../../../../../../../../../../../Documents/MANTENIMIENTO%202017/1.%20Documentos%20y%20Formatos/003-FR-MTO-Formato%20de%20Registro%20de%20Mantenimiento.xlsx" TargetMode="External"/><Relationship Id="rId9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1"/>
  <sheetViews>
    <sheetView view="pageBreakPreview" zoomScaleNormal="100" zoomScaleSheetLayoutView="100" workbookViewId="0">
      <selection activeCell="H124" sqref="H124"/>
    </sheetView>
  </sheetViews>
  <sheetFormatPr baseColWidth="10" defaultColWidth="11.44140625" defaultRowHeight="13.8" x14ac:dyDescent="0.25"/>
  <cols>
    <col min="1" max="1" width="9.6640625" style="1" customWidth="1"/>
    <col min="2" max="2" width="23.33203125" style="1" customWidth="1"/>
    <col min="3" max="3" width="20.88671875" style="1" customWidth="1"/>
    <col min="4" max="5" width="14.88671875" style="1" customWidth="1"/>
    <col min="6" max="6" width="4" style="1" customWidth="1"/>
    <col min="7" max="7" width="5.33203125" style="1" customWidth="1"/>
    <col min="8" max="12" width="3.6640625" style="1" customWidth="1"/>
    <col min="13" max="14" width="4.109375" style="1" customWidth="1"/>
    <col min="15" max="22" width="3.6640625" style="1" customWidth="1"/>
    <col min="23" max="23" width="4.44140625" style="1" customWidth="1"/>
    <col min="24" max="31" width="3.6640625" style="1" customWidth="1"/>
    <col min="32" max="32" width="13" style="1" customWidth="1"/>
    <col min="33" max="33" width="17" style="1" customWidth="1"/>
    <col min="34" max="34" width="4.5546875" style="3" customWidth="1"/>
    <col min="35" max="16384" width="11.44140625" style="1"/>
  </cols>
  <sheetData>
    <row r="1" spans="1:34" ht="59.25" customHeight="1" x14ac:dyDescent="0.25">
      <c r="A1" s="274"/>
      <c r="B1" s="274"/>
      <c r="C1" s="223" t="s">
        <v>76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75" t="s">
        <v>150</v>
      </c>
    </row>
    <row r="2" spans="1:34" s="118" customFormat="1" ht="15" customHeight="1" x14ac:dyDescent="0.2">
      <c r="A2" s="274"/>
      <c r="B2" s="274"/>
      <c r="C2" s="276" t="s">
        <v>148</v>
      </c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7" t="s">
        <v>149</v>
      </c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5"/>
      <c r="AH2" s="117"/>
    </row>
    <row r="3" spans="1:34" ht="14.4" thickBot="1" x14ac:dyDescent="0.3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8"/>
    </row>
    <row r="4" spans="1:34" ht="18.75" customHeight="1" x14ac:dyDescent="0.25">
      <c r="A4" s="319" t="s">
        <v>53</v>
      </c>
      <c r="B4" s="320"/>
      <c r="C4" s="184" t="s">
        <v>55</v>
      </c>
      <c r="D4" s="185"/>
      <c r="E4" s="185"/>
      <c r="F4" s="185"/>
      <c r="G4" s="185"/>
      <c r="H4" s="185"/>
      <c r="I4" s="185"/>
      <c r="J4" s="185"/>
      <c r="K4" s="186"/>
      <c r="L4" s="148"/>
      <c r="M4" s="388" t="s">
        <v>60</v>
      </c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90"/>
      <c r="AF4" s="146"/>
      <c r="AG4" s="148"/>
    </row>
    <row r="5" spans="1:34" ht="18.75" customHeight="1" x14ac:dyDescent="0.25">
      <c r="A5" s="321" t="s">
        <v>54</v>
      </c>
      <c r="B5" s="322"/>
      <c r="C5" s="187" t="s">
        <v>82</v>
      </c>
      <c r="D5" s="188"/>
      <c r="E5" s="188"/>
      <c r="F5" s="188"/>
      <c r="G5" s="188"/>
      <c r="H5" s="188"/>
      <c r="I5" s="188"/>
      <c r="J5" s="188"/>
      <c r="K5" s="189"/>
      <c r="L5" s="148"/>
      <c r="M5" s="173" t="s">
        <v>32</v>
      </c>
      <c r="N5" s="174"/>
      <c r="O5" s="175" t="s">
        <v>56</v>
      </c>
      <c r="P5" s="175"/>
      <c r="Q5" s="175"/>
      <c r="R5" s="175"/>
      <c r="S5" s="175"/>
      <c r="T5" s="175"/>
      <c r="U5" s="175"/>
      <c r="V5" s="175"/>
      <c r="W5" s="28" t="s">
        <v>2</v>
      </c>
      <c r="X5" s="175" t="s">
        <v>65</v>
      </c>
      <c r="Y5" s="175"/>
      <c r="Z5" s="175"/>
      <c r="AA5" s="175"/>
      <c r="AB5" s="175"/>
      <c r="AC5" s="175"/>
      <c r="AD5" s="175"/>
      <c r="AE5" s="176"/>
      <c r="AF5" s="146"/>
      <c r="AG5" s="148"/>
    </row>
    <row r="6" spans="1:34" ht="18.75" customHeight="1" x14ac:dyDescent="0.25">
      <c r="A6" s="321" t="s">
        <v>74</v>
      </c>
      <c r="B6" s="322"/>
      <c r="C6" s="190" t="s">
        <v>81</v>
      </c>
      <c r="D6" s="191"/>
      <c r="E6" s="191"/>
      <c r="F6" s="191"/>
      <c r="G6" s="191"/>
      <c r="H6" s="191"/>
      <c r="I6" s="191"/>
      <c r="J6" s="191"/>
      <c r="K6" s="192"/>
      <c r="L6" s="148"/>
      <c r="M6" s="173" t="s">
        <v>39</v>
      </c>
      <c r="N6" s="174"/>
      <c r="O6" s="175" t="s">
        <v>57</v>
      </c>
      <c r="P6" s="175"/>
      <c r="Q6" s="175"/>
      <c r="R6" s="175"/>
      <c r="S6" s="175"/>
      <c r="T6" s="175"/>
      <c r="U6" s="175"/>
      <c r="V6" s="175"/>
      <c r="W6" s="28" t="s">
        <v>1</v>
      </c>
      <c r="X6" s="175" t="s">
        <v>66</v>
      </c>
      <c r="Y6" s="175"/>
      <c r="Z6" s="175"/>
      <c r="AA6" s="175"/>
      <c r="AB6" s="175"/>
      <c r="AC6" s="175"/>
      <c r="AD6" s="175"/>
      <c r="AE6" s="176"/>
      <c r="AF6" s="146"/>
      <c r="AG6" s="148"/>
    </row>
    <row r="7" spans="1:34" ht="18.75" customHeight="1" thickBot="1" x14ac:dyDescent="0.3">
      <c r="A7" s="323" t="s">
        <v>75</v>
      </c>
      <c r="B7" s="324"/>
      <c r="C7" s="193">
        <v>2022</v>
      </c>
      <c r="D7" s="194"/>
      <c r="E7" s="194"/>
      <c r="F7" s="194"/>
      <c r="G7" s="194"/>
      <c r="H7" s="194"/>
      <c r="I7" s="194"/>
      <c r="J7" s="194"/>
      <c r="K7" s="195"/>
      <c r="L7" s="148"/>
      <c r="M7" s="173" t="s">
        <v>40</v>
      </c>
      <c r="N7" s="174"/>
      <c r="O7" s="175" t="s">
        <v>58</v>
      </c>
      <c r="P7" s="175"/>
      <c r="Q7" s="175"/>
      <c r="R7" s="175"/>
      <c r="S7" s="175"/>
      <c r="T7" s="175"/>
      <c r="U7" s="175"/>
      <c r="V7" s="175"/>
      <c r="W7" s="28" t="s">
        <v>40</v>
      </c>
      <c r="X7" s="175" t="s">
        <v>58</v>
      </c>
      <c r="Y7" s="175"/>
      <c r="Z7" s="175"/>
      <c r="AA7" s="175"/>
      <c r="AB7" s="175"/>
      <c r="AC7" s="175"/>
      <c r="AD7" s="175"/>
      <c r="AE7" s="176"/>
      <c r="AF7" s="146"/>
      <c r="AG7" s="148"/>
    </row>
    <row r="8" spans="1:34" ht="18.75" customHeight="1" thickBot="1" x14ac:dyDescent="0.3">
      <c r="A8" s="196"/>
      <c r="B8" s="197"/>
      <c r="C8" s="198"/>
      <c r="D8" s="198"/>
      <c r="E8" s="198"/>
      <c r="F8" s="198"/>
      <c r="G8" s="198"/>
      <c r="H8" s="198"/>
      <c r="I8" s="198"/>
      <c r="J8" s="198"/>
      <c r="K8" s="198"/>
      <c r="L8" s="148"/>
      <c r="M8" s="331"/>
      <c r="N8" s="332"/>
      <c r="O8" s="332"/>
      <c r="P8" s="332"/>
      <c r="Q8" s="332"/>
      <c r="R8" s="332"/>
      <c r="S8" s="332"/>
      <c r="T8" s="332"/>
      <c r="U8" s="332"/>
      <c r="V8" s="332" t="s">
        <v>59</v>
      </c>
      <c r="W8" s="332"/>
      <c r="X8" s="332"/>
      <c r="Y8" s="332"/>
      <c r="Z8" s="332"/>
      <c r="AA8" s="332"/>
      <c r="AB8" s="332"/>
      <c r="AC8" s="332"/>
      <c r="AD8" s="332"/>
      <c r="AE8" s="333"/>
      <c r="AF8" s="146"/>
      <c r="AG8" s="148"/>
    </row>
    <row r="9" spans="1:34" ht="14.4" thickBot="1" x14ac:dyDescent="0.3">
      <c r="A9" s="199"/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1"/>
    </row>
    <row r="10" spans="1:34" ht="24.75" customHeight="1" thickBot="1" x14ac:dyDescent="0.3">
      <c r="A10" s="338" t="s">
        <v>42</v>
      </c>
      <c r="B10" s="339" t="s">
        <v>38</v>
      </c>
      <c r="C10" s="340"/>
      <c r="D10" s="339" t="s">
        <v>5</v>
      </c>
      <c r="E10" s="341" t="s">
        <v>151</v>
      </c>
      <c r="F10" s="342"/>
      <c r="G10" s="343" t="s">
        <v>32</v>
      </c>
      <c r="H10" s="181" t="s">
        <v>9</v>
      </c>
      <c r="I10" s="182"/>
      <c r="J10" s="183" t="s">
        <v>10</v>
      </c>
      <c r="K10" s="182"/>
      <c r="L10" s="161" t="s">
        <v>11</v>
      </c>
      <c r="M10" s="163"/>
      <c r="N10" s="164" t="s">
        <v>12</v>
      </c>
      <c r="O10" s="162"/>
      <c r="P10" s="161" t="s">
        <v>13</v>
      </c>
      <c r="Q10" s="162"/>
      <c r="R10" s="161" t="s">
        <v>14</v>
      </c>
      <c r="S10" s="163"/>
      <c r="T10" s="164" t="s">
        <v>15</v>
      </c>
      <c r="U10" s="162"/>
      <c r="V10" s="161" t="s">
        <v>16</v>
      </c>
      <c r="W10" s="162"/>
      <c r="X10" s="161" t="s">
        <v>17</v>
      </c>
      <c r="Y10" s="163"/>
      <c r="Z10" s="164" t="s">
        <v>18</v>
      </c>
      <c r="AA10" s="162"/>
      <c r="AB10" s="161" t="s">
        <v>19</v>
      </c>
      <c r="AC10" s="162"/>
      <c r="AD10" s="161" t="s">
        <v>20</v>
      </c>
      <c r="AE10" s="163"/>
      <c r="AF10" s="339" t="s">
        <v>3</v>
      </c>
      <c r="AG10" s="344"/>
    </row>
    <row r="11" spans="1:34" ht="24.75" customHeight="1" thickBot="1" x14ac:dyDescent="0.3">
      <c r="A11" s="345"/>
      <c r="B11" s="346"/>
      <c r="C11" s="347"/>
      <c r="D11" s="348"/>
      <c r="E11" s="349"/>
      <c r="F11" s="350"/>
      <c r="G11" s="351"/>
      <c r="H11" s="67" t="s">
        <v>39</v>
      </c>
      <c r="I11" s="45" t="s">
        <v>40</v>
      </c>
      <c r="J11" s="68" t="s">
        <v>39</v>
      </c>
      <c r="K11" s="45" t="s">
        <v>40</v>
      </c>
      <c r="L11" s="68" t="s">
        <v>39</v>
      </c>
      <c r="M11" s="54" t="s">
        <v>40</v>
      </c>
      <c r="N11" s="67" t="s">
        <v>39</v>
      </c>
      <c r="O11" s="61" t="s">
        <v>40</v>
      </c>
      <c r="P11" s="68" t="s">
        <v>39</v>
      </c>
      <c r="Q11" s="61" t="s">
        <v>40</v>
      </c>
      <c r="R11" s="68" t="s">
        <v>39</v>
      </c>
      <c r="S11" s="54" t="s">
        <v>40</v>
      </c>
      <c r="T11" s="67" t="s">
        <v>39</v>
      </c>
      <c r="U11" s="61" t="s">
        <v>40</v>
      </c>
      <c r="V11" s="68" t="s">
        <v>39</v>
      </c>
      <c r="W11" s="61" t="s">
        <v>40</v>
      </c>
      <c r="X11" s="68" t="s">
        <v>39</v>
      </c>
      <c r="Y11" s="54" t="s">
        <v>40</v>
      </c>
      <c r="Z11" s="67" t="s">
        <v>39</v>
      </c>
      <c r="AA11" s="61" t="s">
        <v>40</v>
      </c>
      <c r="AB11" s="68" t="s">
        <v>39</v>
      </c>
      <c r="AC11" s="61" t="s">
        <v>40</v>
      </c>
      <c r="AD11" s="68" t="s">
        <v>39</v>
      </c>
      <c r="AE11" s="54" t="s">
        <v>40</v>
      </c>
      <c r="AF11" s="346"/>
      <c r="AG11" s="355"/>
    </row>
    <row r="12" spans="1:34" ht="15.75" customHeight="1" x14ac:dyDescent="0.25">
      <c r="A12" s="235" t="s">
        <v>89</v>
      </c>
      <c r="B12" s="237" t="s">
        <v>117</v>
      </c>
      <c r="C12" s="238"/>
      <c r="D12" s="246" t="s">
        <v>6</v>
      </c>
      <c r="E12" s="121" t="s">
        <v>152</v>
      </c>
      <c r="F12" s="72" t="s">
        <v>2</v>
      </c>
      <c r="G12" s="247">
        <f>24*30</f>
        <v>720</v>
      </c>
      <c r="H12" s="69"/>
      <c r="I12" s="46"/>
      <c r="J12" s="71"/>
      <c r="K12" s="46"/>
      <c r="L12" s="71"/>
      <c r="M12" s="55"/>
      <c r="N12" s="76"/>
      <c r="O12" s="62"/>
      <c r="P12" s="71"/>
      <c r="Q12" s="62"/>
      <c r="R12" s="71" t="s">
        <v>2</v>
      </c>
      <c r="S12" s="55"/>
      <c r="T12" s="76"/>
      <c r="U12" s="62"/>
      <c r="V12" s="71"/>
      <c r="W12" s="62"/>
      <c r="X12" s="77"/>
      <c r="Y12" s="55"/>
      <c r="Z12" s="76"/>
      <c r="AA12" s="62"/>
      <c r="AB12" s="71"/>
      <c r="AC12" s="62"/>
      <c r="AD12" s="71"/>
      <c r="AE12" s="55"/>
      <c r="AF12" s="241"/>
      <c r="AG12" s="242"/>
    </row>
    <row r="13" spans="1:34" ht="15.75" customHeight="1" thickBot="1" x14ac:dyDescent="0.3">
      <c r="A13" s="236"/>
      <c r="B13" s="239"/>
      <c r="C13" s="240"/>
      <c r="D13" s="226"/>
      <c r="E13" s="122"/>
      <c r="F13" s="34" t="s">
        <v>1</v>
      </c>
      <c r="G13" s="228"/>
      <c r="H13" s="38"/>
      <c r="I13" s="47"/>
      <c r="J13" s="6"/>
      <c r="K13" s="47"/>
      <c r="L13" s="7"/>
      <c r="M13" s="56"/>
      <c r="N13" s="13"/>
      <c r="O13" s="51"/>
      <c r="P13" s="7"/>
      <c r="Q13" s="51"/>
      <c r="R13" s="7" t="s">
        <v>1</v>
      </c>
      <c r="S13" s="56"/>
      <c r="T13" s="14"/>
      <c r="U13" s="51"/>
      <c r="V13" s="8"/>
      <c r="W13" s="51"/>
      <c r="X13" s="9"/>
      <c r="Y13" s="56"/>
      <c r="Z13" s="12"/>
      <c r="AA13" s="51"/>
      <c r="AB13" s="6"/>
      <c r="AC13" s="51"/>
      <c r="AD13" s="6"/>
      <c r="AE13" s="56"/>
      <c r="AF13" s="167"/>
      <c r="AG13" s="168"/>
    </row>
    <row r="14" spans="1:34" s="3" customFormat="1" ht="15.75" customHeight="1" x14ac:dyDescent="0.25">
      <c r="A14" s="229" t="s">
        <v>90</v>
      </c>
      <c r="B14" s="231" t="s">
        <v>116</v>
      </c>
      <c r="C14" s="232"/>
      <c r="D14" s="225" t="s">
        <v>6</v>
      </c>
      <c r="E14" s="121" t="s">
        <v>152</v>
      </c>
      <c r="F14" s="73" t="s">
        <v>2</v>
      </c>
      <c r="G14" s="227">
        <f>2*30</f>
        <v>60</v>
      </c>
      <c r="H14" s="70"/>
      <c r="I14" s="47"/>
      <c r="J14" s="75"/>
      <c r="K14" s="47"/>
      <c r="L14" s="75"/>
      <c r="M14" s="57"/>
      <c r="N14" s="78"/>
      <c r="O14" s="51"/>
      <c r="P14" s="75"/>
      <c r="Q14" s="51"/>
      <c r="R14" s="75" t="s">
        <v>2</v>
      </c>
      <c r="S14" s="57"/>
      <c r="T14" s="78"/>
      <c r="U14" s="51"/>
      <c r="V14" s="75"/>
      <c r="W14" s="51"/>
      <c r="X14" s="79"/>
      <c r="Y14" s="57"/>
      <c r="Z14" s="78"/>
      <c r="AA14" s="51"/>
      <c r="AB14" s="75"/>
      <c r="AC14" s="51"/>
      <c r="AD14" s="75"/>
      <c r="AE14" s="57"/>
      <c r="AF14" s="165"/>
      <c r="AG14" s="166"/>
    </row>
    <row r="15" spans="1:34" s="3" customFormat="1" ht="15.75" customHeight="1" thickBot="1" x14ac:dyDescent="0.3">
      <c r="A15" s="230"/>
      <c r="B15" s="233"/>
      <c r="C15" s="234"/>
      <c r="D15" s="226"/>
      <c r="E15" s="122"/>
      <c r="F15" s="34" t="s">
        <v>1</v>
      </c>
      <c r="G15" s="228"/>
      <c r="H15" s="40"/>
      <c r="I15" s="48"/>
      <c r="J15" s="7"/>
      <c r="K15" s="48"/>
      <c r="L15" s="7"/>
      <c r="M15" s="56"/>
      <c r="N15" s="13"/>
      <c r="O15" s="53"/>
      <c r="P15" s="7"/>
      <c r="Q15" s="53"/>
      <c r="R15" s="7" t="s">
        <v>1</v>
      </c>
      <c r="S15" s="56"/>
      <c r="T15" s="13"/>
      <c r="U15" s="53"/>
      <c r="V15" s="7"/>
      <c r="W15" s="53"/>
      <c r="X15" s="9"/>
      <c r="Y15" s="56"/>
      <c r="Z15" s="13"/>
      <c r="AA15" s="53"/>
      <c r="AB15" s="7"/>
      <c r="AC15" s="53"/>
      <c r="AD15" s="7"/>
      <c r="AE15" s="56"/>
      <c r="AF15" s="167"/>
      <c r="AG15" s="168"/>
    </row>
    <row r="16" spans="1:34" ht="15.75" customHeight="1" x14ac:dyDescent="0.25">
      <c r="A16" s="229" t="s">
        <v>91</v>
      </c>
      <c r="B16" s="244" t="s">
        <v>118</v>
      </c>
      <c r="C16" s="245"/>
      <c r="D16" s="225" t="s">
        <v>6</v>
      </c>
      <c r="E16" s="121" t="s">
        <v>152</v>
      </c>
      <c r="F16" s="73" t="s">
        <v>2</v>
      </c>
      <c r="G16" s="227">
        <v>0</v>
      </c>
      <c r="H16" s="70"/>
      <c r="I16" s="47"/>
      <c r="J16" s="75"/>
      <c r="K16" s="47"/>
      <c r="L16" s="75"/>
      <c r="M16" s="57"/>
      <c r="N16" s="78"/>
      <c r="O16" s="51"/>
      <c r="P16" s="75"/>
      <c r="Q16" s="51"/>
      <c r="R16" s="75" t="s">
        <v>2</v>
      </c>
      <c r="S16" s="57"/>
      <c r="T16" s="78"/>
      <c r="U16" s="51"/>
      <c r="V16" s="75"/>
      <c r="W16" s="51"/>
      <c r="X16" s="79"/>
      <c r="Y16" s="57"/>
      <c r="Z16" s="78"/>
      <c r="AA16" s="51"/>
      <c r="AB16" s="75"/>
      <c r="AC16" s="51"/>
      <c r="AD16" s="75"/>
      <c r="AE16" s="57"/>
      <c r="AF16" s="165"/>
      <c r="AG16" s="166"/>
    </row>
    <row r="17" spans="1:33" ht="15.75" customHeight="1" thickBot="1" x14ac:dyDescent="0.3">
      <c r="A17" s="230"/>
      <c r="B17" s="239"/>
      <c r="C17" s="240"/>
      <c r="D17" s="226"/>
      <c r="E17" s="122"/>
      <c r="F17" s="34" t="s">
        <v>1</v>
      </c>
      <c r="G17" s="228"/>
      <c r="H17" s="40"/>
      <c r="I17" s="48"/>
      <c r="J17" s="7"/>
      <c r="K17" s="48"/>
      <c r="L17" s="7"/>
      <c r="M17" s="56"/>
      <c r="N17" s="13"/>
      <c r="O17" s="53"/>
      <c r="P17" s="7"/>
      <c r="Q17" s="53"/>
      <c r="R17" s="7" t="s">
        <v>1</v>
      </c>
      <c r="S17" s="56"/>
      <c r="T17" s="13"/>
      <c r="U17" s="53"/>
      <c r="V17" s="7"/>
      <c r="W17" s="53"/>
      <c r="X17" s="9"/>
      <c r="Y17" s="56"/>
      <c r="Z17" s="13"/>
      <c r="AA17" s="53"/>
      <c r="AB17" s="7"/>
      <c r="AC17" s="53"/>
      <c r="AD17" s="7"/>
      <c r="AE17" s="56"/>
      <c r="AF17" s="167"/>
      <c r="AG17" s="168"/>
    </row>
    <row r="18" spans="1:33" ht="15.75" customHeight="1" x14ac:dyDescent="0.25">
      <c r="A18" s="229" t="s">
        <v>92</v>
      </c>
      <c r="B18" s="244" t="s">
        <v>119</v>
      </c>
      <c r="C18" s="245"/>
      <c r="D18" s="225" t="s">
        <v>6</v>
      </c>
      <c r="E18" s="121" t="s">
        <v>152</v>
      </c>
      <c r="F18" s="73" t="s">
        <v>2</v>
      </c>
      <c r="G18" s="227">
        <v>208</v>
      </c>
      <c r="H18" s="70"/>
      <c r="I18" s="47"/>
      <c r="J18" s="75"/>
      <c r="K18" s="47"/>
      <c r="L18" s="75"/>
      <c r="M18" s="57"/>
      <c r="N18" s="78"/>
      <c r="O18" s="51"/>
      <c r="P18" s="75"/>
      <c r="Q18" s="51"/>
      <c r="R18" s="71" t="s">
        <v>2</v>
      </c>
      <c r="S18" s="57"/>
      <c r="T18" s="78"/>
      <c r="U18" s="51"/>
      <c r="V18" s="75"/>
      <c r="W18" s="51"/>
      <c r="X18" s="79"/>
      <c r="Y18" s="57"/>
      <c r="Z18" s="78"/>
      <c r="AA18" s="51"/>
      <c r="AB18" s="75"/>
      <c r="AC18" s="51"/>
      <c r="AD18" s="75"/>
      <c r="AE18" s="57"/>
      <c r="AF18" s="165"/>
      <c r="AG18" s="166"/>
    </row>
    <row r="19" spans="1:33" ht="15.75" customHeight="1" thickBot="1" x14ac:dyDescent="0.3">
      <c r="A19" s="230"/>
      <c r="B19" s="248"/>
      <c r="C19" s="249"/>
      <c r="D19" s="250"/>
      <c r="E19" s="122"/>
      <c r="F19" s="36" t="s">
        <v>1</v>
      </c>
      <c r="G19" s="243"/>
      <c r="H19" s="41"/>
      <c r="I19" s="49"/>
      <c r="J19" s="23"/>
      <c r="K19" s="50"/>
      <c r="L19" s="23"/>
      <c r="M19" s="58"/>
      <c r="N19" s="22"/>
      <c r="O19" s="60"/>
      <c r="P19" s="23"/>
      <c r="Q19" s="60"/>
      <c r="R19" s="7" t="s">
        <v>1</v>
      </c>
      <c r="S19" s="58"/>
      <c r="T19" s="22"/>
      <c r="U19" s="60"/>
      <c r="V19" s="23"/>
      <c r="W19" s="60"/>
      <c r="X19" s="24"/>
      <c r="Y19" s="58"/>
      <c r="Z19" s="22"/>
      <c r="AA19" s="60"/>
      <c r="AB19" s="23"/>
      <c r="AC19" s="60"/>
      <c r="AD19" s="23"/>
      <c r="AE19" s="58"/>
      <c r="AF19" s="167"/>
      <c r="AG19" s="168"/>
    </row>
    <row r="20" spans="1:33" s="3" customFormat="1" ht="15.75" customHeight="1" x14ac:dyDescent="0.25">
      <c r="A20" s="229" t="s">
        <v>93</v>
      </c>
      <c r="B20" s="231" t="s">
        <v>120</v>
      </c>
      <c r="C20" s="232"/>
      <c r="D20" s="225" t="s">
        <v>6</v>
      </c>
      <c r="E20" s="121" t="s">
        <v>152</v>
      </c>
      <c r="F20" s="73" t="s">
        <v>2</v>
      </c>
      <c r="G20" s="227">
        <v>360</v>
      </c>
      <c r="H20" s="70"/>
      <c r="I20" s="47"/>
      <c r="J20" s="75"/>
      <c r="K20" s="47"/>
      <c r="L20" s="75"/>
      <c r="M20" s="57"/>
      <c r="N20" s="78"/>
      <c r="O20" s="51"/>
      <c r="P20" s="75"/>
      <c r="Q20" s="51"/>
      <c r="R20" s="75" t="s">
        <v>2</v>
      </c>
      <c r="S20" s="57"/>
      <c r="T20" s="78"/>
      <c r="U20" s="51"/>
      <c r="V20" s="75"/>
      <c r="W20" s="51"/>
      <c r="X20" s="79"/>
      <c r="Y20" s="57"/>
      <c r="Z20" s="78"/>
      <c r="AA20" s="51"/>
      <c r="AB20" s="75"/>
      <c r="AC20" s="51"/>
      <c r="AD20" s="75"/>
      <c r="AE20" s="57"/>
      <c r="AF20" s="165"/>
      <c r="AG20" s="166"/>
    </row>
    <row r="21" spans="1:33" s="3" customFormat="1" ht="15.75" customHeight="1" thickBot="1" x14ac:dyDescent="0.3">
      <c r="A21" s="230"/>
      <c r="B21" s="233"/>
      <c r="C21" s="234"/>
      <c r="D21" s="226"/>
      <c r="E21" s="122"/>
      <c r="F21" s="34" t="s">
        <v>1</v>
      </c>
      <c r="G21" s="228"/>
      <c r="H21" s="40"/>
      <c r="I21" s="48"/>
      <c r="J21" s="7"/>
      <c r="K21" s="48"/>
      <c r="L21" s="7"/>
      <c r="M21" s="56"/>
      <c r="N21" s="13"/>
      <c r="O21" s="53"/>
      <c r="P21" s="7"/>
      <c r="Q21" s="53"/>
      <c r="R21" s="7" t="s">
        <v>1</v>
      </c>
      <c r="S21" s="56"/>
      <c r="T21" s="13"/>
      <c r="U21" s="53"/>
      <c r="V21" s="7"/>
      <c r="W21" s="53"/>
      <c r="X21" s="9"/>
      <c r="Y21" s="56"/>
      <c r="Z21" s="13"/>
      <c r="AA21" s="53"/>
      <c r="AB21" s="7"/>
      <c r="AC21" s="53"/>
      <c r="AD21" s="7"/>
      <c r="AE21" s="56"/>
      <c r="AF21" s="167"/>
      <c r="AG21" s="168"/>
    </row>
    <row r="22" spans="1:33" ht="18" customHeight="1" x14ac:dyDescent="0.25">
      <c r="A22" s="229" t="s">
        <v>94</v>
      </c>
      <c r="B22" s="244" t="s">
        <v>121</v>
      </c>
      <c r="C22" s="245"/>
      <c r="D22" s="225" t="s">
        <v>6</v>
      </c>
      <c r="E22" s="121" t="s">
        <v>152</v>
      </c>
      <c r="F22" s="73" t="s">
        <v>2</v>
      </c>
      <c r="G22" s="227">
        <v>720</v>
      </c>
      <c r="H22" s="70"/>
      <c r="I22" s="47"/>
      <c r="J22" s="75"/>
      <c r="K22" s="47"/>
      <c r="L22" s="75"/>
      <c r="M22" s="57"/>
      <c r="N22" s="78"/>
      <c r="O22" s="51"/>
      <c r="P22" s="75"/>
      <c r="Q22" s="51"/>
      <c r="R22" s="75" t="s">
        <v>2</v>
      </c>
      <c r="S22" s="57"/>
      <c r="T22" s="78"/>
      <c r="U22" s="51"/>
      <c r="V22" s="75"/>
      <c r="W22" s="51"/>
      <c r="X22" s="79"/>
      <c r="Y22" s="57"/>
      <c r="Z22" s="78"/>
      <c r="AA22" s="51"/>
      <c r="AB22" s="75"/>
      <c r="AC22" s="51"/>
      <c r="AD22" s="75"/>
      <c r="AE22" s="57"/>
      <c r="AF22" s="165"/>
      <c r="AG22" s="166"/>
    </row>
    <row r="23" spans="1:33" ht="15" customHeight="1" thickBot="1" x14ac:dyDescent="0.3">
      <c r="A23" s="230"/>
      <c r="B23" s="239"/>
      <c r="C23" s="240"/>
      <c r="D23" s="226"/>
      <c r="E23" s="122"/>
      <c r="F23" s="34" t="s">
        <v>1</v>
      </c>
      <c r="G23" s="228"/>
      <c r="H23" s="38"/>
      <c r="I23" s="47"/>
      <c r="J23" s="7"/>
      <c r="K23" s="47"/>
      <c r="L23" s="7"/>
      <c r="M23" s="56"/>
      <c r="N23" s="13"/>
      <c r="O23" s="53"/>
      <c r="P23" s="7"/>
      <c r="Q23" s="53"/>
      <c r="R23" s="7" t="s">
        <v>1</v>
      </c>
      <c r="S23" s="56"/>
      <c r="T23" s="13"/>
      <c r="U23" s="53"/>
      <c r="V23" s="7"/>
      <c r="W23" s="51"/>
      <c r="X23" s="9"/>
      <c r="Y23" s="56"/>
      <c r="Z23" s="13"/>
      <c r="AA23" s="51"/>
      <c r="AB23" s="6"/>
      <c r="AC23" s="51"/>
      <c r="AD23" s="7"/>
      <c r="AE23" s="56"/>
      <c r="AF23" s="167"/>
      <c r="AG23" s="168"/>
    </row>
    <row r="24" spans="1:33" ht="15" customHeight="1" x14ac:dyDescent="0.25">
      <c r="A24" s="229" t="s">
        <v>94</v>
      </c>
      <c r="B24" s="244" t="s">
        <v>73</v>
      </c>
      <c r="C24" s="245"/>
      <c r="D24" s="225" t="s">
        <v>6</v>
      </c>
      <c r="E24" s="121" t="s">
        <v>152</v>
      </c>
      <c r="F24" s="73" t="s">
        <v>2</v>
      </c>
      <c r="G24" s="227">
        <v>720</v>
      </c>
      <c r="H24" s="70"/>
      <c r="I24" s="52"/>
      <c r="J24" s="75"/>
      <c r="K24" s="47"/>
      <c r="L24" s="75"/>
      <c r="M24" s="57"/>
      <c r="N24" s="78"/>
      <c r="O24" s="51"/>
      <c r="P24" s="75"/>
      <c r="Q24" s="51"/>
      <c r="R24" s="71" t="s">
        <v>2</v>
      </c>
      <c r="S24" s="57"/>
      <c r="T24" s="78"/>
      <c r="U24" s="51"/>
      <c r="V24" s="75"/>
      <c r="W24" s="51"/>
      <c r="X24" s="79"/>
      <c r="Y24" s="57"/>
      <c r="Z24" s="78"/>
      <c r="AA24" s="51"/>
      <c r="AB24" s="75"/>
      <c r="AC24" s="51"/>
      <c r="AD24" s="75"/>
      <c r="AE24" s="57"/>
      <c r="AF24" s="123"/>
      <c r="AG24" s="124"/>
    </row>
    <row r="25" spans="1:33" ht="15" customHeight="1" thickBot="1" x14ac:dyDescent="0.3">
      <c r="A25" s="230"/>
      <c r="B25" s="239"/>
      <c r="C25" s="240"/>
      <c r="D25" s="226"/>
      <c r="E25" s="122"/>
      <c r="F25" s="34" t="s">
        <v>1</v>
      </c>
      <c r="G25" s="228"/>
      <c r="H25" s="38"/>
      <c r="I25" s="51"/>
      <c r="J25" s="6"/>
      <c r="K25" s="47"/>
      <c r="L25" s="7"/>
      <c r="M25" s="56"/>
      <c r="N25" s="12"/>
      <c r="O25" s="51"/>
      <c r="P25" s="6"/>
      <c r="Q25" s="51"/>
      <c r="R25" s="7" t="s">
        <v>1</v>
      </c>
      <c r="S25" s="56"/>
      <c r="T25" s="12"/>
      <c r="U25" s="51"/>
      <c r="V25" s="6"/>
      <c r="W25" s="51"/>
      <c r="X25" s="9"/>
      <c r="Y25" s="56"/>
      <c r="Z25" s="12"/>
      <c r="AA25" s="51"/>
      <c r="AB25" s="6"/>
      <c r="AC25" s="51"/>
      <c r="AD25" s="7"/>
      <c r="AE25" s="56"/>
      <c r="AF25" s="125"/>
      <c r="AG25" s="126"/>
    </row>
    <row r="26" spans="1:33" s="3" customFormat="1" ht="15.75" customHeight="1" x14ac:dyDescent="0.25">
      <c r="A26" s="229" t="s">
        <v>95</v>
      </c>
      <c r="B26" s="231" t="s">
        <v>26</v>
      </c>
      <c r="C26" s="232"/>
      <c r="D26" s="225" t="s">
        <v>6</v>
      </c>
      <c r="E26" s="121" t="s">
        <v>152</v>
      </c>
      <c r="F26" s="73" t="s">
        <v>2</v>
      </c>
      <c r="G26" s="227">
        <v>180</v>
      </c>
      <c r="H26" s="70"/>
      <c r="I26" s="51"/>
      <c r="J26" s="75"/>
      <c r="K26" s="47"/>
      <c r="L26" s="75"/>
      <c r="M26" s="57"/>
      <c r="N26" s="78"/>
      <c r="O26" s="51"/>
      <c r="P26" s="75"/>
      <c r="Q26" s="51"/>
      <c r="R26" s="75" t="s">
        <v>2</v>
      </c>
      <c r="S26" s="57"/>
      <c r="T26" s="78"/>
      <c r="U26" s="51"/>
      <c r="V26" s="75"/>
      <c r="W26" s="51"/>
      <c r="X26" s="79"/>
      <c r="Y26" s="57"/>
      <c r="Z26" s="78"/>
      <c r="AA26" s="51"/>
      <c r="AB26" s="75"/>
      <c r="AC26" s="51"/>
      <c r="AD26" s="75"/>
      <c r="AE26" s="57"/>
      <c r="AF26" s="123"/>
      <c r="AG26" s="124"/>
    </row>
    <row r="27" spans="1:33" s="3" customFormat="1" ht="15.75" customHeight="1" thickBot="1" x14ac:dyDescent="0.3">
      <c r="A27" s="230"/>
      <c r="B27" s="233"/>
      <c r="C27" s="234"/>
      <c r="D27" s="226"/>
      <c r="E27" s="122"/>
      <c r="F27" s="34" t="s">
        <v>1</v>
      </c>
      <c r="G27" s="228"/>
      <c r="H27" s="40"/>
      <c r="I27" s="53"/>
      <c r="J27" s="7"/>
      <c r="K27" s="47"/>
      <c r="L27" s="6"/>
      <c r="M27" s="57"/>
      <c r="N27" s="7"/>
      <c r="O27" s="51"/>
      <c r="P27" s="7"/>
      <c r="Q27" s="51"/>
      <c r="R27" s="7" t="s">
        <v>1</v>
      </c>
      <c r="S27" s="57"/>
      <c r="T27" s="13"/>
      <c r="U27" s="51"/>
      <c r="V27" s="7"/>
      <c r="W27" s="51"/>
      <c r="X27" s="10"/>
      <c r="Y27" s="57"/>
      <c r="Z27" s="13"/>
      <c r="AA27" s="51"/>
      <c r="AB27" s="7"/>
      <c r="AC27" s="51"/>
      <c r="AD27" s="6"/>
      <c r="AE27" s="57"/>
      <c r="AF27" s="125"/>
      <c r="AG27" s="126"/>
    </row>
    <row r="28" spans="1:33" ht="15.75" customHeight="1" x14ac:dyDescent="0.25">
      <c r="A28" s="229" t="s">
        <v>96</v>
      </c>
      <c r="B28" s="244" t="s">
        <v>71</v>
      </c>
      <c r="C28" s="245"/>
      <c r="D28" s="225" t="s">
        <v>6</v>
      </c>
      <c r="E28" s="121" t="s">
        <v>152</v>
      </c>
      <c r="F28" s="73" t="s">
        <v>2</v>
      </c>
      <c r="G28" s="227">
        <v>360</v>
      </c>
      <c r="H28" s="70"/>
      <c r="I28" s="51"/>
      <c r="J28" s="75"/>
      <c r="K28" s="47"/>
      <c r="L28" s="75"/>
      <c r="M28" s="57"/>
      <c r="N28" s="78"/>
      <c r="O28" s="51"/>
      <c r="P28" s="75"/>
      <c r="Q28" s="51"/>
      <c r="R28" s="75" t="s">
        <v>2</v>
      </c>
      <c r="S28" s="57"/>
      <c r="T28" s="78"/>
      <c r="U28" s="51"/>
      <c r="V28" s="75"/>
      <c r="W28" s="51"/>
      <c r="X28" s="79"/>
      <c r="Y28" s="57"/>
      <c r="Z28" s="78"/>
      <c r="AA28" s="51"/>
      <c r="AB28" s="75"/>
      <c r="AC28" s="51"/>
      <c r="AD28" s="75"/>
      <c r="AE28" s="57"/>
      <c r="AF28" s="123"/>
      <c r="AG28" s="124"/>
    </row>
    <row r="29" spans="1:33" ht="15.75" customHeight="1" thickBot="1" x14ac:dyDescent="0.3">
      <c r="A29" s="230"/>
      <c r="B29" s="239"/>
      <c r="C29" s="240"/>
      <c r="D29" s="226"/>
      <c r="E29" s="122"/>
      <c r="F29" s="34" t="s">
        <v>1</v>
      </c>
      <c r="G29" s="228"/>
      <c r="H29" s="38"/>
      <c r="I29" s="51"/>
      <c r="J29" s="6"/>
      <c r="K29" s="47"/>
      <c r="L29" s="7"/>
      <c r="M29" s="56"/>
      <c r="N29" s="12"/>
      <c r="O29" s="51"/>
      <c r="P29" s="6"/>
      <c r="Q29" s="51"/>
      <c r="R29" s="7" t="s">
        <v>1</v>
      </c>
      <c r="S29" s="56"/>
      <c r="T29" s="12"/>
      <c r="U29" s="51"/>
      <c r="V29" s="6"/>
      <c r="W29" s="51"/>
      <c r="X29" s="9"/>
      <c r="Y29" s="56"/>
      <c r="Z29" s="12"/>
      <c r="AA29" s="51"/>
      <c r="AB29" s="6"/>
      <c r="AC29" s="52"/>
      <c r="AD29" s="7"/>
      <c r="AE29" s="56"/>
      <c r="AF29" s="125"/>
      <c r="AG29" s="126"/>
    </row>
    <row r="30" spans="1:33" ht="15.75" customHeight="1" x14ac:dyDescent="0.25">
      <c r="A30" s="229" t="s">
        <v>97</v>
      </c>
      <c r="B30" s="244" t="s">
        <v>72</v>
      </c>
      <c r="C30" s="245"/>
      <c r="D30" s="225" t="s">
        <v>6</v>
      </c>
      <c r="E30" s="121" t="s">
        <v>152</v>
      </c>
      <c r="F30" s="73" t="s">
        <v>2</v>
      </c>
      <c r="G30" s="227">
        <v>360</v>
      </c>
      <c r="H30" s="70"/>
      <c r="I30" s="51"/>
      <c r="J30" s="75"/>
      <c r="K30" s="47"/>
      <c r="L30" s="75"/>
      <c r="M30" s="57"/>
      <c r="N30" s="78"/>
      <c r="O30" s="51"/>
      <c r="P30" s="75"/>
      <c r="Q30" s="51"/>
      <c r="R30" s="71" t="s">
        <v>2</v>
      </c>
      <c r="S30" s="57"/>
      <c r="T30" s="78"/>
      <c r="U30" s="51"/>
      <c r="V30" s="75"/>
      <c r="W30" s="51"/>
      <c r="X30" s="79"/>
      <c r="Y30" s="57"/>
      <c r="Z30" s="78"/>
      <c r="AA30" s="51"/>
      <c r="AB30" s="75"/>
      <c r="AC30" s="51"/>
      <c r="AD30" s="75"/>
      <c r="AE30" s="57"/>
      <c r="AF30" s="169"/>
      <c r="AG30" s="170"/>
    </row>
    <row r="31" spans="1:33" ht="15.75" customHeight="1" thickBot="1" x14ac:dyDescent="0.3">
      <c r="A31" s="230"/>
      <c r="B31" s="239"/>
      <c r="C31" s="240"/>
      <c r="D31" s="226"/>
      <c r="E31" s="122"/>
      <c r="F31" s="34" t="s">
        <v>1</v>
      </c>
      <c r="G31" s="228"/>
      <c r="H31" s="38"/>
      <c r="I31" s="51"/>
      <c r="J31" s="6"/>
      <c r="K31" s="51"/>
      <c r="L31" s="7"/>
      <c r="M31" s="56"/>
      <c r="N31" s="12"/>
      <c r="O31" s="51"/>
      <c r="P31" s="6"/>
      <c r="Q31" s="51"/>
      <c r="R31" s="7" t="s">
        <v>1</v>
      </c>
      <c r="S31" s="56"/>
      <c r="T31" s="12"/>
      <c r="U31" s="51"/>
      <c r="V31" s="6"/>
      <c r="W31" s="51"/>
      <c r="X31" s="9"/>
      <c r="Y31" s="56"/>
      <c r="Z31" s="12"/>
      <c r="AA31" s="51"/>
      <c r="AB31" s="6"/>
      <c r="AC31" s="51"/>
      <c r="AD31" s="7"/>
      <c r="AE31" s="56"/>
      <c r="AF31" s="171"/>
      <c r="AG31" s="172"/>
    </row>
    <row r="32" spans="1:33" ht="15.75" customHeight="1" x14ac:dyDescent="0.25">
      <c r="A32" s="229" t="s">
        <v>98</v>
      </c>
      <c r="B32" s="244" t="s">
        <v>122</v>
      </c>
      <c r="C32" s="245"/>
      <c r="D32" s="225" t="s">
        <v>6</v>
      </c>
      <c r="E32" s="121" t="s">
        <v>152</v>
      </c>
      <c r="F32" s="73" t="s">
        <v>2</v>
      </c>
      <c r="G32" s="227">
        <v>20</v>
      </c>
      <c r="H32" s="70"/>
      <c r="I32" s="51"/>
      <c r="J32" s="75"/>
      <c r="K32" s="51"/>
      <c r="L32" s="75"/>
      <c r="M32" s="57"/>
      <c r="N32" s="78"/>
      <c r="O32" s="51"/>
      <c r="P32" s="75"/>
      <c r="Q32" s="51"/>
      <c r="R32" s="75" t="s">
        <v>2</v>
      </c>
      <c r="S32" s="57"/>
      <c r="T32" s="78"/>
      <c r="U32" s="51"/>
      <c r="V32" s="75"/>
      <c r="W32" s="51"/>
      <c r="X32" s="79"/>
      <c r="Y32" s="57"/>
      <c r="Z32" s="78"/>
      <c r="AA32" s="51"/>
      <c r="AB32" s="75"/>
      <c r="AC32" s="51"/>
      <c r="AD32" s="75"/>
      <c r="AE32" s="57"/>
      <c r="AF32" s="123"/>
      <c r="AG32" s="124"/>
    </row>
    <row r="33" spans="1:33" ht="15.75" customHeight="1" thickBot="1" x14ac:dyDescent="0.3">
      <c r="A33" s="230"/>
      <c r="B33" s="239"/>
      <c r="C33" s="240"/>
      <c r="D33" s="226"/>
      <c r="E33" s="122"/>
      <c r="F33" s="34" t="s">
        <v>1</v>
      </c>
      <c r="G33" s="228"/>
      <c r="H33" s="40"/>
      <c r="I33" s="53"/>
      <c r="J33" s="7"/>
      <c r="K33" s="51"/>
      <c r="L33" s="7"/>
      <c r="M33" s="56"/>
      <c r="N33" s="13"/>
      <c r="O33" s="53"/>
      <c r="P33" s="7"/>
      <c r="Q33" s="53"/>
      <c r="R33" s="7" t="s">
        <v>1</v>
      </c>
      <c r="S33" s="56"/>
      <c r="T33" s="13"/>
      <c r="U33" s="53"/>
      <c r="V33" s="7"/>
      <c r="W33" s="53"/>
      <c r="X33" s="9"/>
      <c r="Y33" s="56"/>
      <c r="Z33" s="13"/>
      <c r="AA33" s="53"/>
      <c r="AB33" s="7"/>
      <c r="AC33" s="53"/>
      <c r="AD33" s="7"/>
      <c r="AE33" s="56"/>
      <c r="AF33" s="125"/>
      <c r="AG33" s="126"/>
    </row>
    <row r="34" spans="1:33" ht="15.75" customHeight="1" x14ac:dyDescent="0.25">
      <c r="A34" s="229" t="s">
        <v>99</v>
      </c>
      <c r="B34" s="244" t="s">
        <v>122</v>
      </c>
      <c r="C34" s="245"/>
      <c r="D34" s="225" t="s">
        <v>6</v>
      </c>
      <c r="E34" s="121" t="s">
        <v>152</v>
      </c>
      <c r="F34" s="73" t="s">
        <v>2</v>
      </c>
      <c r="G34" s="227">
        <v>346</v>
      </c>
      <c r="H34" s="70"/>
      <c r="I34" s="51"/>
      <c r="J34" s="75"/>
      <c r="K34" s="51"/>
      <c r="L34" s="75"/>
      <c r="M34" s="57"/>
      <c r="N34" s="78"/>
      <c r="O34" s="51"/>
      <c r="P34" s="75"/>
      <c r="Q34" s="51"/>
      <c r="R34" s="75" t="s">
        <v>2</v>
      </c>
      <c r="S34" s="57"/>
      <c r="T34" s="78"/>
      <c r="U34" s="51"/>
      <c r="V34" s="75"/>
      <c r="W34" s="51"/>
      <c r="X34" s="79"/>
      <c r="Y34" s="57"/>
      <c r="Z34" s="78"/>
      <c r="AA34" s="51"/>
      <c r="AB34" s="75"/>
      <c r="AC34" s="51"/>
      <c r="AD34" s="75"/>
      <c r="AE34" s="57"/>
      <c r="AF34" s="123"/>
      <c r="AG34" s="124"/>
    </row>
    <row r="35" spans="1:33" ht="15.75" customHeight="1" thickBot="1" x14ac:dyDescent="0.3">
      <c r="A35" s="230"/>
      <c r="B35" s="239"/>
      <c r="C35" s="240"/>
      <c r="D35" s="226"/>
      <c r="E35" s="122"/>
      <c r="F35" s="34" t="s">
        <v>1</v>
      </c>
      <c r="G35" s="228"/>
      <c r="H35" s="40"/>
      <c r="I35" s="53"/>
      <c r="J35" s="7"/>
      <c r="K35" s="51"/>
      <c r="L35" s="7"/>
      <c r="M35" s="56"/>
      <c r="N35" s="13"/>
      <c r="O35" s="53"/>
      <c r="P35" s="7"/>
      <c r="Q35" s="53"/>
      <c r="R35" s="7" t="s">
        <v>1</v>
      </c>
      <c r="S35" s="56"/>
      <c r="T35" s="13"/>
      <c r="U35" s="53"/>
      <c r="V35" s="7"/>
      <c r="W35" s="53"/>
      <c r="X35" s="9"/>
      <c r="Y35" s="56"/>
      <c r="Z35" s="13"/>
      <c r="AA35" s="53"/>
      <c r="AB35" s="7"/>
      <c r="AC35" s="53"/>
      <c r="AD35" s="7"/>
      <c r="AE35" s="56"/>
      <c r="AF35" s="125"/>
      <c r="AG35" s="126"/>
    </row>
    <row r="36" spans="1:33" ht="15.75" customHeight="1" x14ac:dyDescent="0.25">
      <c r="A36" s="229" t="s">
        <v>100</v>
      </c>
      <c r="B36" s="231" t="s">
        <v>37</v>
      </c>
      <c r="C36" s="232"/>
      <c r="D36" s="225" t="s">
        <v>6</v>
      </c>
      <c r="E36" s="121" t="s">
        <v>152</v>
      </c>
      <c r="F36" s="73" t="s">
        <v>2</v>
      </c>
      <c r="G36" s="227">
        <v>342</v>
      </c>
      <c r="H36" s="70"/>
      <c r="I36" s="51"/>
      <c r="J36" s="75"/>
      <c r="K36" s="51"/>
      <c r="L36" s="75"/>
      <c r="M36" s="57"/>
      <c r="N36" s="78"/>
      <c r="O36" s="51"/>
      <c r="P36" s="75"/>
      <c r="Q36" s="51"/>
      <c r="R36" s="71" t="s">
        <v>2</v>
      </c>
      <c r="S36" s="57"/>
      <c r="T36" s="78"/>
      <c r="U36" s="51"/>
      <c r="V36" s="75"/>
      <c r="W36" s="51"/>
      <c r="X36" s="79"/>
      <c r="Y36" s="57"/>
      <c r="Z36" s="78"/>
      <c r="AA36" s="51"/>
      <c r="AB36" s="75"/>
      <c r="AC36" s="51"/>
      <c r="AD36" s="75"/>
      <c r="AE36" s="57"/>
      <c r="AF36" s="123"/>
      <c r="AG36" s="124"/>
    </row>
    <row r="37" spans="1:33" ht="15.75" customHeight="1" thickBot="1" x14ac:dyDescent="0.3">
      <c r="A37" s="230"/>
      <c r="B37" s="233"/>
      <c r="C37" s="234"/>
      <c r="D37" s="226"/>
      <c r="E37" s="122"/>
      <c r="F37" s="34" t="s">
        <v>1</v>
      </c>
      <c r="G37" s="228"/>
      <c r="H37" s="40"/>
      <c r="I37" s="53"/>
      <c r="J37" s="7"/>
      <c r="K37" s="51"/>
      <c r="L37" s="7"/>
      <c r="M37" s="56"/>
      <c r="N37" s="13"/>
      <c r="O37" s="53"/>
      <c r="P37" s="7"/>
      <c r="Q37" s="53"/>
      <c r="R37" s="7" t="s">
        <v>1</v>
      </c>
      <c r="S37" s="56"/>
      <c r="T37" s="13"/>
      <c r="U37" s="53"/>
      <c r="V37" s="7"/>
      <c r="W37" s="53"/>
      <c r="X37" s="9"/>
      <c r="Y37" s="56"/>
      <c r="Z37" s="13"/>
      <c r="AA37" s="53"/>
      <c r="AB37" s="7"/>
      <c r="AC37" s="53"/>
      <c r="AD37" s="7"/>
      <c r="AE37" s="56"/>
      <c r="AF37" s="125"/>
      <c r="AG37" s="126"/>
    </row>
    <row r="38" spans="1:33" s="3" customFormat="1" ht="15.75" customHeight="1" x14ac:dyDescent="0.25">
      <c r="A38" s="229" t="s">
        <v>101</v>
      </c>
      <c r="B38" s="231" t="s">
        <v>130</v>
      </c>
      <c r="C38" s="232"/>
      <c r="D38" s="225" t="s">
        <v>6</v>
      </c>
      <c r="E38" s="121" t="s">
        <v>152</v>
      </c>
      <c r="F38" s="73" t="s">
        <v>2</v>
      </c>
      <c r="G38" s="227">
        <v>32</v>
      </c>
      <c r="H38" s="70"/>
      <c r="I38" s="51"/>
      <c r="J38" s="75"/>
      <c r="K38" s="51"/>
      <c r="L38" s="75"/>
      <c r="M38" s="57"/>
      <c r="N38" s="78"/>
      <c r="O38" s="51"/>
      <c r="P38" s="75"/>
      <c r="Q38" s="51"/>
      <c r="R38" s="75" t="s">
        <v>2</v>
      </c>
      <c r="S38" s="57"/>
      <c r="T38" s="78"/>
      <c r="U38" s="51"/>
      <c r="V38" s="75"/>
      <c r="W38" s="51"/>
      <c r="X38" s="79"/>
      <c r="Y38" s="57"/>
      <c r="Z38" s="78"/>
      <c r="AA38" s="51"/>
      <c r="AB38" s="75"/>
      <c r="AC38" s="51"/>
      <c r="AD38" s="75"/>
      <c r="AE38" s="57"/>
      <c r="AF38" s="123"/>
      <c r="AG38" s="124"/>
    </row>
    <row r="39" spans="1:33" s="3" customFormat="1" ht="15.75" customHeight="1" thickBot="1" x14ac:dyDescent="0.3">
      <c r="A39" s="230"/>
      <c r="B39" s="233"/>
      <c r="C39" s="234"/>
      <c r="D39" s="226"/>
      <c r="E39" s="122"/>
      <c r="F39" s="34" t="s">
        <v>1</v>
      </c>
      <c r="G39" s="228"/>
      <c r="H39" s="38"/>
      <c r="I39" s="51"/>
      <c r="J39" s="7"/>
      <c r="K39" s="51"/>
      <c r="L39" s="7"/>
      <c r="M39" s="56"/>
      <c r="N39" s="13"/>
      <c r="O39" s="51"/>
      <c r="P39" s="6"/>
      <c r="Q39" s="51"/>
      <c r="R39" s="7" t="s">
        <v>1</v>
      </c>
      <c r="S39" s="56"/>
      <c r="T39" s="12"/>
      <c r="U39" s="51"/>
      <c r="V39" s="7"/>
      <c r="W39" s="51"/>
      <c r="X39" s="9"/>
      <c r="Y39" s="56"/>
      <c r="Z39" s="13"/>
      <c r="AA39" s="51"/>
      <c r="AB39" s="6"/>
      <c r="AC39" s="51"/>
      <c r="AD39" s="7"/>
      <c r="AE39" s="56"/>
      <c r="AF39" s="125"/>
      <c r="AG39" s="126"/>
    </row>
    <row r="40" spans="1:33" s="3" customFormat="1" ht="15.75" customHeight="1" x14ac:dyDescent="0.25">
      <c r="A40" s="229" t="s">
        <v>102</v>
      </c>
      <c r="B40" s="231" t="s">
        <v>33</v>
      </c>
      <c r="C40" s="232"/>
      <c r="D40" s="225" t="s">
        <v>6</v>
      </c>
      <c r="E40" s="121" t="s">
        <v>152</v>
      </c>
      <c r="F40" s="73" t="s">
        <v>2</v>
      </c>
      <c r="G40" s="227">
        <v>32</v>
      </c>
      <c r="H40" s="70"/>
      <c r="I40" s="51"/>
      <c r="J40" s="75"/>
      <c r="K40" s="51"/>
      <c r="L40" s="75"/>
      <c r="M40" s="57"/>
      <c r="N40" s="78"/>
      <c r="O40" s="51"/>
      <c r="P40" s="75"/>
      <c r="Q40" s="51"/>
      <c r="R40" s="75" t="s">
        <v>2</v>
      </c>
      <c r="S40" s="57"/>
      <c r="T40" s="78"/>
      <c r="U40" s="51"/>
      <c r="V40" s="75"/>
      <c r="W40" s="51"/>
      <c r="X40" s="79"/>
      <c r="Y40" s="57"/>
      <c r="Z40" s="78"/>
      <c r="AA40" s="51"/>
      <c r="AB40" s="75"/>
      <c r="AC40" s="51"/>
      <c r="AD40" s="75"/>
      <c r="AE40" s="57"/>
      <c r="AF40" s="123"/>
      <c r="AG40" s="124"/>
    </row>
    <row r="41" spans="1:33" s="3" customFormat="1" ht="15.75" customHeight="1" thickBot="1" x14ac:dyDescent="0.3">
      <c r="A41" s="230"/>
      <c r="B41" s="233"/>
      <c r="C41" s="234"/>
      <c r="D41" s="226"/>
      <c r="E41" s="122"/>
      <c r="F41" s="34" t="s">
        <v>1</v>
      </c>
      <c r="G41" s="228"/>
      <c r="H41" s="40"/>
      <c r="I41" s="53"/>
      <c r="J41" s="7"/>
      <c r="K41" s="51"/>
      <c r="L41" s="7"/>
      <c r="M41" s="56"/>
      <c r="N41" s="13"/>
      <c r="O41" s="53"/>
      <c r="P41" s="7"/>
      <c r="Q41" s="53"/>
      <c r="R41" s="7" t="s">
        <v>1</v>
      </c>
      <c r="S41" s="56"/>
      <c r="T41" s="13"/>
      <c r="U41" s="53"/>
      <c r="V41" s="7"/>
      <c r="W41" s="53"/>
      <c r="X41" s="9"/>
      <c r="Y41" s="56"/>
      <c r="Z41" s="13"/>
      <c r="AA41" s="53"/>
      <c r="AB41" s="7"/>
      <c r="AC41" s="53"/>
      <c r="AD41" s="7"/>
      <c r="AE41" s="56"/>
      <c r="AF41" s="125"/>
      <c r="AG41" s="126"/>
    </row>
    <row r="42" spans="1:33" s="3" customFormat="1" ht="15.75" customHeight="1" x14ac:dyDescent="0.25">
      <c r="A42" s="229" t="s">
        <v>103</v>
      </c>
      <c r="B42" s="231" t="s">
        <v>123</v>
      </c>
      <c r="C42" s="232"/>
      <c r="D42" s="225" t="s">
        <v>6</v>
      </c>
      <c r="E42" s="121" t="s">
        <v>152</v>
      </c>
      <c r="F42" s="73" t="s">
        <v>2</v>
      </c>
      <c r="G42" s="227">
        <v>360</v>
      </c>
      <c r="H42" s="70"/>
      <c r="I42" s="51"/>
      <c r="J42" s="75"/>
      <c r="K42" s="51"/>
      <c r="L42" s="75"/>
      <c r="M42" s="57"/>
      <c r="N42" s="78"/>
      <c r="O42" s="51"/>
      <c r="P42" s="75"/>
      <c r="Q42" s="51"/>
      <c r="R42" s="71" t="s">
        <v>2</v>
      </c>
      <c r="S42" s="57"/>
      <c r="T42" s="78"/>
      <c r="U42" s="51"/>
      <c r="V42" s="75"/>
      <c r="W42" s="51"/>
      <c r="X42" s="79"/>
      <c r="Y42" s="57"/>
      <c r="Z42" s="78"/>
      <c r="AA42" s="51"/>
      <c r="AB42" s="75"/>
      <c r="AC42" s="51"/>
      <c r="AD42" s="75"/>
      <c r="AE42" s="57"/>
      <c r="AF42" s="123"/>
      <c r="AG42" s="124"/>
    </row>
    <row r="43" spans="1:33" s="3" customFormat="1" ht="15.75" customHeight="1" thickBot="1" x14ac:dyDescent="0.3">
      <c r="A43" s="230"/>
      <c r="B43" s="233"/>
      <c r="C43" s="234"/>
      <c r="D43" s="226"/>
      <c r="E43" s="122"/>
      <c r="F43" s="34" t="s">
        <v>1</v>
      </c>
      <c r="G43" s="228"/>
      <c r="H43" s="40"/>
      <c r="I43" s="53"/>
      <c r="J43" s="7"/>
      <c r="K43" s="51"/>
      <c r="L43" s="7"/>
      <c r="M43" s="56"/>
      <c r="N43" s="13"/>
      <c r="O43" s="53"/>
      <c r="P43" s="7"/>
      <c r="Q43" s="53"/>
      <c r="R43" s="7" t="s">
        <v>1</v>
      </c>
      <c r="S43" s="56"/>
      <c r="T43" s="13"/>
      <c r="U43" s="65"/>
      <c r="V43" s="7"/>
      <c r="W43" s="53"/>
      <c r="X43" s="9"/>
      <c r="Y43" s="56"/>
      <c r="Z43" s="13"/>
      <c r="AA43" s="53"/>
      <c r="AB43" s="7"/>
      <c r="AC43" s="53"/>
      <c r="AD43" s="7"/>
      <c r="AE43" s="56"/>
      <c r="AF43" s="125"/>
      <c r="AG43" s="126"/>
    </row>
    <row r="44" spans="1:33" s="3" customFormat="1" ht="15.75" customHeight="1" x14ac:dyDescent="0.25">
      <c r="A44" s="229" t="s">
        <v>104</v>
      </c>
      <c r="B44" s="231" t="s">
        <v>34</v>
      </c>
      <c r="C44" s="232"/>
      <c r="D44" s="225" t="s">
        <v>6</v>
      </c>
      <c r="E44" s="121" t="s">
        <v>152</v>
      </c>
      <c r="F44" s="73" t="s">
        <v>2</v>
      </c>
      <c r="G44" s="227">
        <v>360</v>
      </c>
      <c r="H44" s="70"/>
      <c r="I44" s="51"/>
      <c r="J44" s="75"/>
      <c r="K44" s="51"/>
      <c r="L44" s="75"/>
      <c r="M44" s="57"/>
      <c r="N44" s="78"/>
      <c r="O44" s="51"/>
      <c r="P44" s="75"/>
      <c r="Q44" s="51"/>
      <c r="R44" s="75" t="s">
        <v>2</v>
      </c>
      <c r="S44" s="57"/>
      <c r="T44" s="78"/>
      <c r="U44" s="53"/>
      <c r="V44" s="75"/>
      <c r="W44" s="51"/>
      <c r="X44" s="79"/>
      <c r="Y44" s="57"/>
      <c r="Z44" s="78"/>
      <c r="AA44" s="51"/>
      <c r="AB44" s="75"/>
      <c r="AC44" s="51"/>
      <c r="AD44" s="75"/>
      <c r="AE44" s="57"/>
      <c r="AF44" s="123"/>
      <c r="AG44" s="124"/>
    </row>
    <row r="45" spans="1:33" s="3" customFormat="1" ht="15.75" customHeight="1" thickBot="1" x14ac:dyDescent="0.3">
      <c r="A45" s="230"/>
      <c r="B45" s="233"/>
      <c r="C45" s="234"/>
      <c r="D45" s="226"/>
      <c r="E45" s="122"/>
      <c r="F45" s="34" t="s">
        <v>1</v>
      </c>
      <c r="G45" s="228"/>
      <c r="H45" s="40"/>
      <c r="I45" s="53"/>
      <c r="J45" s="7"/>
      <c r="K45" s="51"/>
      <c r="L45" s="7"/>
      <c r="M45" s="56"/>
      <c r="N45" s="13"/>
      <c r="O45" s="53"/>
      <c r="P45" s="7"/>
      <c r="Q45" s="53"/>
      <c r="R45" s="7" t="s">
        <v>1</v>
      </c>
      <c r="S45" s="56"/>
      <c r="T45" s="13"/>
      <c r="U45" s="53"/>
      <c r="V45" s="7"/>
      <c r="W45" s="53"/>
      <c r="X45" s="9"/>
      <c r="Y45" s="56"/>
      <c r="Z45" s="13"/>
      <c r="AA45" s="53"/>
      <c r="AB45" s="7"/>
      <c r="AC45" s="53"/>
      <c r="AD45" s="7"/>
      <c r="AE45" s="56"/>
      <c r="AF45" s="125"/>
      <c r="AG45" s="126"/>
    </row>
    <row r="46" spans="1:33" s="3" customFormat="1" ht="15.75" customHeight="1" x14ac:dyDescent="0.25">
      <c r="A46" s="229" t="s">
        <v>105</v>
      </c>
      <c r="B46" s="231" t="s">
        <v>25</v>
      </c>
      <c r="C46" s="232"/>
      <c r="D46" s="225" t="s">
        <v>6</v>
      </c>
      <c r="E46" s="121" t="s">
        <v>152</v>
      </c>
      <c r="F46" s="73" t="s">
        <v>2</v>
      </c>
      <c r="G46" s="227">
        <v>60</v>
      </c>
      <c r="H46" s="70"/>
      <c r="I46" s="51"/>
      <c r="J46" s="75"/>
      <c r="K46" s="51"/>
      <c r="L46" s="75"/>
      <c r="M46" s="57"/>
      <c r="N46" s="78"/>
      <c r="O46" s="51"/>
      <c r="P46" s="75"/>
      <c r="Q46" s="51"/>
      <c r="R46" s="75" t="s">
        <v>2</v>
      </c>
      <c r="S46" s="57"/>
      <c r="T46" s="78"/>
      <c r="U46" s="51"/>
      <c r="V46" s="75"/>
      <c r="W46" s="51"/>
      <c r="X46" s="79"/>
      <c r="Y46" s="57"/>
      <c r="Z46" s="78"/>
      <c r="AA46" s="51"/>
      <c r="AB46" s="75"/>
      <c r="AC46" s="51"/>
      <c r="AD46" s="75"/>
      <c r="AE46" s="57"/>
      <c r="AF46" s="123"/>
      <c r="AG46" s="124"/>
    </row>
    <row r="47" spans="1:33" s="3" customFormat="1" ht="15.75" customHeight="1" thickBot="1" x14ac:dyDescent="0.3">
      <c r="A47" s="230"/>
      <c r="B47" s="233"/>
      <c r="C47" s="234"/>
      <c r="D47" s="226"/>
      <c r="E47" s="122"/>
      <c r="F47" s="34" t="s">
        <v>1</v>
      </c>
      <c r="G47" s="228"/>
      <c r="H47" s="38"/>
      <c r="I47" s="51"/>
      <c r="J47" s="7"/>
      <c r="K47" s="51"/>
      <c r="L47" s="6"/>
      <c r="M47" s="57"/>
      <c r="N47" s="12"/>
      <c r="O47" s="53"/>
      <c r="P47" s="7"/>
      <c r="Q47" s="53"/>
      <c r="R47" s="7" t="s">
        <v>1</v>
      </c>
      <c r="S47" s="57"/>
      <c r="T47" s="12"/>
      <c r="U47" s="53"/>
      <c r="V47" s="7"/>
      <c r="W47" s="53"/>
      <c r="X47" s="10"/>
      <c r="Y47" s="57"/>
      <c r="Z47" s="12"/>
      <c r="AA47" s="53"/>
      <c r="AB47" s="7"/>
      <c r="AC47" s="53"/>
      <c r="AD47" s="6"/>
      <c r="AE47" s="57"/>
      <c r="AF47" s="125"/>
      <c r="AG47" s="126"/>
    </row>
    <row r="48" spans="1:33" s="3" customFormat="1" ht="15.75" customHeight="1" x14ac:dyDescent="0.25">
      <c r="A48" s="229" t="s">
        <v>106</v>
      </c>
      <c r="B48" s="231" t="s">
        <v>124</v>
      </c>
      <c r="C48" s="232"/>
      <c r="D48" s="225" t="s">
        <v>6</v>
      </c>
      <c r="E48" s="121" t="s">
        <v>152</v>
      </c>
      <c r="F48" s="73" t="s">
        <v>2</v>
      </c>
      <c r="G48" s="227">
        <v>60</v>
      </c>
      <c r="H48" s="70"/>
      <c r="I48" s="51"/>
      <c r="J48" s="75"/>
      <c r="K48" s="51"/>
      <c r="L48" s="75"/>
      <c r="M48" s="57"/>
      <c r="N48" s="78"/>
      <c r="O48" s="51"/>
      <c r="P48" s="75"/>
      <c r="Q48" s="51"/>
      <c r="R48" s="71" t="s">
        <v>2</v>
      </c>
      <c r="S48" s="57"/>
      <c r="T48" s="78"/>
      <c r="U48" s="51"/>
      <c r="V48" s="75"/>
      <c r="W48" s="51"/>
      <c r="X48" s="79"/>
      <c r="Y48" s="57"/>
      <c r="Z48" s="78"/>
      <c r="AA48" s="51"/>
      <c r="AB48" s="75"/>
      <c r="AC48" s="51"/>
      <c r="AD48" s="75"/>
      <c r="AE48" s="57"/>
      <c r="AF48" s="169"/>
      <c r="AG48" s="170"/>
    </row>
    <row r="49" spans="1:33" s="3" customFormat="1" ht="15.75" customHeight="1" thickBot="1" x14ac:dyDescent="0.3">
      <c r="A49" s="230"/>
      <c r="B49" s="233"/>
      <c r="C49" s="234"/>
      <c r="D49" s="226"/>
      <c r="E49" s="122"/>
      <c r="F49" s="34" t="s">
        <v>1</v>
      </c>
      <c r="G49" s="228"/>
      <c r="H49" s="38"/>
      <c r="I49" s="51"/>
      <c r="J49" s="7"/>
      <c r="K49" s="51"/>
      <c r="L49" s="6"/>
      <c r="M49" s="57"/>
      <c r="N49" s="12"/>
      <c r="O49" s="53"/>
      <c r="P49" s="7"/>
      <c r="Q49" s="53"/>
      <c r="R49" s="7" t="s">
        <v>1</v>
      </c>
      <c r="S49" s="57"/>
      <c r="T49" s="12"/>
      <c r="U49" s="53"/>
      <c r="V49" s="7"/>
      <c r="W49" s="53"/>
      <c r="X49" s="10"/>
      <c r="Y49" s="57"/>
      <c r="Z49" s="12"/>
      <c r="AA49" s="53"/>
      <c r="AB49" s="7"/>
      <c r="AC49" s="53"/>
      <c r="AD49" s="6"/>
      <c r="AE49" s="57"/>
      <c r="AF49" s="171"/>
      <c r="AG49" s="172"/>
    </row>
    <row r="50" spans="1:33" s="3" customFormat="1" ht="15.75" customHeight="1" x14ac:dyDescent="0.25">
      <c r="A50" s="229" t="s">
        <v>107</v>
      </c>
      <c r="B50" s="231" t="s">
        <v>41</v>
      </c>
      <c r="C50" s="232"/>
      <c r="D50" s="225" t="s">
        <v>6</v>
      </c>
      <c r="E50" s="121" t="s">
        <v>152</v>
      </c>
      <c r="F50" s="73" t="s">
        <v>2</v>
      </c>
      <c r="G50" s="227">
        <v>360</v>
      </c>
      <c r="H50" s="70"/>
      <c r="I50" s="51"/>
      <c r="J50" s="75"/>
      <c r="K50" s="51"/>
      <c r="L50" s="75"/>
      <c r="M50" s="57"/>
      <c r="N50" s="78"/>
      <c r="O50" s="51"/>
      <c r="P50" s="75"/>
      <c r="Q50" s="51"/>
      <c r="R50" s="75" t="s">
        <v>2</v>
      </c>
      <c r="S50" s="57"/>
      <c r="T50" s="78"/>
      <c r="U50" s="51"/>
      <c r="V50" s="75"/>
      <c r="W50" s="51"/>
      <c r="X50" s="79"/>
      <c r="Y50" s="57"/>
      <c r="Z50" s="78"/>
      <c r="AA50" s="51"/>
      <c r="AB50" s="75"/>
      <c r="AC50" s="51"/>
      <c r="AD50" s="75"/>
      <c r="AE50" s="57"/>
      <c r="AF50" s="123"/>
      <c r="AG50" s="124"/>
    </row>
    <row r="51" spans="1:33" s="3" customFormat="1" ht="15.75" customHeight="1" thickBot="1" x14ac:dyDescent="0.3">
      <c r="A51" s="230"/>
      <c r="B51" s="233"/>
      <c r="C51" s="234"/>
      <c r="D51" s="226"/>
      <c r="E51" s="122"/>
      <c r="F51" s="34" t="s">
        <v>1</v>
      </c>
      <c r="G51" s="228"/>
      <c r="H51" s="40"/>
      <c r="I51" s="53"/>
      <c r="J51" s="7"/>
      <c r="K51" s="51"/>
      <c r="L51" s="7"/>
      <c r="M51" s="56"/>
      <c r="N51" s="7"/>
      <c r="O51" s="53"/>
      <c r="P51" s="7"/>
      <c r="Q51" s="53"/>
      <c r="R51" s="7" t="s">
        <v>1</v>
      </c>
      <c r="S51" s="56"/>
      <c r="T51" s="13"/>
      <c r="U51" s="53"/>
      <c r="V51" s="7"/>
      <c r="W51" s="53"/>
      <c r="X51" s="9"/>
      <c r="Y51" s="56"/>
      <c r="Z51" s="15"/>
      <c r="AA51" s="53"/>
      <c r="AB51" s="7"/>
      <c r="AC51" s="53"/>
      <c r="AD51" s="7"/>
      <c r="AE51" s="56"/>
      <c r="AF51" s="125"/>
      <c r="AG51" s="126"/>
    </row>
    <row r="52" spans="1:33" ht="15.75" customHeight="1" x14ac:dyDescent="0.25">
      <c r="A52" s="229" t="s">
        <v>108</v>
      </c>
      <c r="B52" s="244" t="s">
        <v>67</v>
      </c>
      <c r="C52" s="245"/>
      <c r="D52" s="225" t="s">
        <v>6</v>
      </c>
      <c r="E52" s="121" t="s">
        <v>152</v>
      </c>
      <c r="F52" s="73" t="s">
        <v>2</v>
      </c>
      <c r="G52" s="227">
        <v>720</v>
      </c>
      <c r="H52" s="70"/>
      <c r="I52" s="51"/>
      <c r="J52" s="75"/>
      <c r="K52" s="51"/>
      <c r="L52" s="75"/>
      <c r="M52" s="57"/>
      <c r="N52" s="78"/>
      <c r="O52" s="51"/>
      <c r="P52" s="75"/>
      <c r="Q52" s="51"/>
      <c r="R52" s="75" t="s">
        <v>2</v>
      </c>
      <c r="S52" s="57"/>
      <c r="T52" s="78"/>
      <c r="U52" s="51"/>
      <c r="V52" s="75"/>
      <c r="W52" s="51"/>
      <c r="X52" s="79"/>
      <c r="Y52" s="57"/>
      <c r="Z52" s="78"/>
      <c r="AA52" s="51"/>
      <c r="AB52" s="75"/>
      <c r="AC52" s="51"/>
      <c r="AD52" s="75"/>
      <c r="AE52" s="57"/>
      <c r="AF52" s="123"/>
      <c r="AG52" s="124"/>
    </row>
    <row r="53" spans="1:33" ht="15.75" customHeight="1" thickBot="1" x14ac:dyDescent="0.3">
      <c r="A53" s="230"/>
      <c r="B53" s="239"/>
      <c r="C53" s="240"/>
      <c r="D53" s="226"/>
      <c r="E53" s="122"/>
      <c r="F53" s="34" t="s">
        <v>1</v>
      </c>
      <c r="G53" s="228"/>
      <c r="H53" s="38"/>
      <c r="I53" s="51"/>
      <c r="J53" s="6"/>
      <c r="K53" s="51"/>
      <c r="L53" s="7"/>
      <c r="M53" s="56"/>
      <c r="N53" s="12"/>
      <c r="O53" s="51"/>
      <c r="P53" s="6"/>
      <c r="Q53" s="51"/>
      <c r="R53" s="7" t="s">
        <v>1</v>
      </c>
      <c r="S53" s="56"/>
      <c r="T53" s="12"/>
      <c r="U53" s="51"/>
      <c r="V53" s="6"/>
      <c r="W53" s="51"/>
      <c r="X53" s="9"/>
      <c r="Y53" s="56"/>
      <c r="Z53" s="12"/>
      <c r="AA53" s="51"/>
      <c r="AB53" s="6"/>
      <c r="AC53" s="51"/>
      <c r="AD53" s="7"/>
      <c r="AE53" s="56"/>
      <c r="AF53" s="125"/>
      <c r="AG53" s="126"/>
    </row>
    <row r="54" spans="1:33" s="3" customFormat="1" ht="15.75" customHeight="1" x14ac:dyDescent="0.25">
      <c r="A54" s="229" t="s">
        <v>109</v>
      </c>
      <c r="B54" s="244" t="s">
        <v>125</v>
      </c>
      <c r="C54" s="245"/>
      <c r="D54" s="225" t="s">
        <v>6</v>
      </c>
      <c r="E54" s="121" t="s">
        <v>152</v>
      </c>
      <c r="F54" s="73" t="s">
        <v>2</v>
      </c>
      <c r="G54" s="227">
        <v>180</v>
      </c>
      <c r="H54" s="70"/>
      <c r="I54" s="51"/>
      <c r="J54" s="75"/>
      <c r="K54" s="51"/>
      <c r="L54" s="75"/>
      <c r="M54" s="57"/>
      <c r="N54" s="78"/>
      <c r="O54" s="51"/>
      <c r="P54" s="75"/>
      <c r="Q54" s="51"/>
      <c r="R54" s="71" t="s">
        <v>2</v>
      </c>
      <c r="S54" s="57"/>
      <c r="T54" s="78"/>
      <c r="U54" s="51"/>
      <c r="V54" s="75"/>
      <c r="W54" s="51"/>
      <c r="X54" s="79"/>
      <c r="Y54" s="57"/>
      <c r="Z54" s="78"/>
      <c r="AA54" s="51"/>
      <c r="AB54" s="75"/>
      <c r="AC54" s="51"/>
      <c r="AD54" s="75"/>
      <c r="AE54" s="57"/>
      <c r="AF54" s="123"/>
      <c r="AG54" s="124"/>
    </row>
    <row r="55" spans="1:33" s="3" customFormat="1" ht="15.75" customHeight="1" thickBot="1" x14ac:dyDescent="0.3">
      <c r="A55" s="230"/>
      <c r="B55" s="239"/>
      <c r="C55" s="240"/>
      <c r="D55" s="226"/>
      <c r="E55" s="122"/>
      <c r="F55" s="34" t="s">
        <v>1</v>
      </c>
      <c r="G55" s="228"/>
      <c r="H55" s="40"/>
      <c r="I55" s="53"/>
      <c r="J55" s="7"/>
      <c r="K55" s="51"/>
      <c r="L55" s="7"/>
      <c r="M55" s="56"/>
      <c r="N55" s="13"/>
      <c r="O55" s="53"/>
      <c r="P55" s="7"/>
      <c r="Q55" s="53"/>
      <c r="R55" s="7" t="s">
        <v>1</v>
      </c>
      <c r="S55" s="56"/>
      <c r="T55" s="13"/>
      <c r="U55" s="53"/>
      <c r="V55" s="7"/>
      <c r="W55" s="53"/>
      <c r="X55" s="9"/>
      <c r="Y55" s="56"/>
      <c r="Z55" s="13"/>
      <c r="AA55" s="53"/>
      <c r="AB55" s="7"/>
      <c r="AC55" s="53"/>
      <c r="AD55" s="7"/>
      <c r="AE55" s="56"/>
      <c r="AF55" s="125"/>
      <c r="AG55" s="126"/>
    </row>
    <row r="56" spans="1:33" s="3" customFormat="1" ht="15.75" customHeight="1" x14ac:dyDescent="0.25">
      <c r="A56" s="229" t="s">
        <v>110</v>
      </c>
      <c r="B56" s="244" t="s">
        <v>126</v>
      </c>
      <c r="C56" s="245"/>
      <c r="D56" s="225" t="s">
        <v>6</v>
      </c>
      <c r="E56" s="121" t="s">
        <v>152</v>
      </c>
      <c r="F56" s="73" t="s">
        <v>2</v>
      </c>
      <c r="G56" s="227">
        <v>180</v>
      </c>
      <c r="H56" s="70"/>
      <c r="I56" s="51"/>
      <c r="J56" s="75"/>
      <c r="K56" s="51"/>
      <c r="L56" s="75"/>
      <c r="M56" s="57"/>
      <c r="N56" s="78"/>
      <c r="O56" s="51"/>
      <c r="P56" s="75"/>
      <c r="Q56" s="51"/>
      <c r="R56" s="75" t="s">
        <v>2</v>
      </c>
      <c r="S56" s="57"/>
      <c r="T56" s="78"/>
      <c r="U56" s="51"/>
      <c r="V56" s="75"/>
      <c r="W56" s="51"/>
      <c r="X56" s="79"/>
      <c r="Y56" s="57"/>
      <c r="Z56" s="78"/>
      <c r="AA56" s="51"/>
      <c r="AB56" s="75"/>
      <c r="AC56" s="51"/>
      <c r="AD56" s="75"/>
      <c r="AE56" s="57"/>
      <c r="AF56" s="123"/>
      <c r="AG56" s="124"/>
    </row>
    <row r="57" spans="1:33" s="3" customFormat="1" ht="15.75" customHeight="1" thickBot="1" x14ac:dyDescent="0.3">
      <c r="A57" s="230"/>
      <c r="B57" s="239"/>
      <c r="C57" s="240"/>
      <c r="D57" s="226"/>
      <c r="E57" s="122"/>
      <c r="F57" s="34" t="s">
        <v>1</v>
      </c>
      <c r="G57" s="228"/>
      <c r="H57" s="40"/>
      <c r="I57" s="53"/>
      <c r="J57" s="6"/>
      <c r="K57" s="51"/>
      <c r="L57" s="7"/>
      <c r="M57" s="56"/>
      <c r="N57" s="13"/>
      <c r="O57" s="51"/>
      <c r="P57" s="6"/>
      <c r="Q57" s="51"/>
      <c r="R57" s="7" t="s">
        <v>1</v>
      </c>
      <c r="S57" s="56"/>
      <c r="T57" s="13"/>
      <c r="U57" s="51"/>
      <c r="V57" s="6"/>
      <c r="W57" s="51"/>
      <c r="X57" s="9"/>
      <c r="Y57" s="56"/>
      <c r="Z57" s="13"/>
      <c r="AA57" s="51"/>
      <c r="AB57" s="6"/>
      <c r="AC57" s="51"/>
      <c r="AD57" s="7"/>
      <c r="AE57" s="56"/>
      <c r="AF57" s="125"/>
      <c r="AG57" s="126"/>
    </row>
    <row r="58" spans="1:33" s="3" customFormat="1" ht="15.75" customHeight="1" x14ac:dyDescent="0.25">
      <c r="A58" s="229" t="s">
        <v>111</v>
      </c>
      <c r="B58" s="244" t="s">
        <v>68</v>
      </c>
      <c r="C58" s="245"/>
      <c r="D58" s="225" t="s">
        <v>6</v>
      </c>
      <c r="E58" s="121" t="s">
        <v>152</v>
      </c>
      <c r="F58" s="73" t="s">
        <v>2</v>
      </c>
      <c r="G58" s="227">
        <v>180</v>
      </c>
      <c r="H58" s="70"/>
      <c r="I58" s="51"/>
      <c r="J58" s="75"/>
      <c r="K58" s="51"/>
      <c r="L58" s="75"/>
      <c r="M58" s="57"/>
      <c r="N58" s="78"/>
      <c r="O58" s="51"/>
      <c r="P58" s="75"/>
      <c r="Q58" s="51"/>
      <c r="R58" s="75" t="s">
        <v>2</v>
      </c>
      <c r="S58" s="57"/>
      <c r="T58" s="78"/>
      <c r="U58" s="51"/>
      <c r="V58" s="75"/>
      <c r="W58" s="51"/>
      <c r="X58" s="79"/>
      <c r="Y58" s="57"/>
      <c r="Z58" s="78"/>
      <c r="AA58" s="51"/>
      <c r="AB58" s="75"/>
      <c r="AC58" s="51"/>
      <c r="AD58" s="75"/>
      <c r="AE58" s="57"/>
      <c r="AF58" s="123"/>
      <c r="AG58" s="124"/>
    </row>
    <row r="59" spans="1:33" s="3" customFormat="1" ht="15.75" customHeight="1" thickBot="1" x14ac:dyDescent="0.3">
      <c r="A59" s="230"/>
      <c r="B59" s="248"/>
      <c r="C59" s="249"/>
      <c r="D59" s="226"/>
      <c r="E59" s="122"/>
      <c r="F59" s="34" t="s">
        <v>1</v>
      </c>
      <c r="G59" s="228"/>
      <c r="H59" s="40"/>
      <c r="I59" s="51"/>
      <c r="J59" s="6"/>
      <c r="K59" s="51"/>
      <c r="L59" s="6"/>
      <c r="M59" s="57"/>
      <c r="N59" s="13"/>
      <c r="O59" s="51"/>
      <c r="P59" s="6"/>
      <c r="Q59" s="51"/>
      <c r="R59" s="7" t="s">
        <v>1</v>
      </c>
      <c r="S59" s="57"/>
      <c r="T59" s="13"/>
      <c r="U59" s="51"/>
      <c r="V59" s="7"/>
      <c r="W59" s="51"/>
      <c r="X59" s="10"/>
      <c r="Y59" s="57"/>
      <c r="Z59" s="13"/>
      <c r="AA59" s="51"/>
      <c r="AB59" s="6"/>
      <c r="AC59" s="51"/>
      <c r="AD59" s="7"/>
      <c r="AE59" s="57"/>
      <c r="AF59" s="125"/>
      <c r="AG59" s="126"/>
    </row>
    <row r="60" spans="1:33" ht="15.75" customHeight="1" x14ac:dyDescent="0.25">
      <c r="A60" s="229" t="s">
        <v>112</v>
      </c>
      <c r="B60" s="244" t="s">
        <v>35</v>
      </c>
      <c r="C60" s="245"/>
      <c r="D60" s="225" t="s">
        <v>6</v>
      </c>
      <c r="E60" s="121" t="s">
        <v>152</v>
      </c>
      <c r="F60" s="73" t="s">
        <v>2</v>
      </c>
      <c r="G60" s="227">
        <v>324</v>
      </c>
      <c r="H60" s="70"/>
      <c r="I60" s="51"/>
      <c r="J60" s="75"/>
      <c r="K60" s="51"/>
      <c r="L60" s="75"/>
      <c r="M60" s="57"/>
      <c r="N60" s="78"/>
      <c r="O60" s="51"/>
      <c r="P60" s="75"/>
      <c r="Q60" s="51"/>
      <c r="R60" s="71" t="s">
        <v>2</v>
      </c>
      <c r="S60" s="57"/>
      <c r="T60" s="78"/>
      <c r="U60" s="51"/>
      <c r="V60" s="75"/>
      <c r="W60" s="51"/>
      <c r="X60" s="79"/>
      <c r="Y60" s="57"/>
      <c r="Z60" s="78"/>
      <c r="AA60" s="51"/>
      <c r="AB60" s="75"/>
      <c r="AC60" s="51"/>
      <c r="AD60" s="75"/>
      <c r="AE60" s="57"/>
      <c r="AF60" s="123"/>
      <c r="AG60" s="124"/>
    </row>
    <row r="61" spans="1:33" ht="15.75" customHeight="1" thickBot="1" x14ac:dyDescent="0.3">
      <c r="A61" s="230"/>
      <c r="B61" s="239"/>
      <c r="C61" s="240"/>
      <c r="D61" s="226"/>
      <c r="E61" s="122"/>
      <c r="F61" s="34" t="s">
        <v>1</v>
      </c>
      <c r="G61" s="228"/>
      <c r="H61" s="40"/>
      <c r="I61" s="53"/>
      <c r="J61" s="7"/>
      <c r="K61" s="51"/>
      <c r="L61" s="7"/>
      <c r="M61" s="56"/>
      <c r="N61" s="13"/>
      <c r="O61" s="53"/>
      <c r="P61" s="7"/>
      <c r="Q61" s="53"/>
      <c r="R61" s="7" t="s">
        <v>1</v>
      </c>
      <c r="S61" s="56"/>
      <c r="T61" s="13"/>
      <c r="U61" s="53"/>
      <c r="V61" s="7"/>
      <c r="W61" s="53"/>
      <c r="X61" s="9"/>
      <c r="Y61" s="56"/>
      <c r="Z61" s="13"/>
      <c r="AA61" s="53"/>
      <c r="AB61" s="7"/>
      <c r="AC61" s="53"/>
      <c r="AD61" s="7"/>
      <c r="AE61" s="56"/>
      <c r="AF61" s="125"/>
      <c r="AG61" s="126"/>
    </row>
    <row r="62" spans="1:33" s="3" customFormat="1" ht="15.75" hidden="1" customHeight="1" x14ac:dyDescent="0.25">
      <c r="A62" s="229" t="s">
        <v>69</v>
      </c>
      <c r="B62" s="244"/>
      <c r="C62" s="245"/>
      <c r="D62" s="225" t="s">
        <v>6</v>
      </c>
      <c r="E62" s="121" t="s">
        <v>152</v>
      </c>
      <c r="F62" s="35" t="s">
        <v>2</v>
      </c>
      <c r="G62" s="227"/>
      <c r="H62" s="39"/>
      <c r="I62" s="51"/>
      <c r="J62" s="4"/>
      <c r="K62" s="51"/>
      <c r="L62" s="4"/>
      <c r="M62" s="57"/>
      <c r="N62" s="11"/>
      <c r="O62" s="51"/>
      <c r="P62" s="4"/>
      <c r="Q62" s="51"/>
      <c r="R62" s="75" t="s">
        <v>2</v>
      </c>
      <c r="S62" s="57"/>
      <c r="T62" s="11"/>
      <c r="U62" s="51"/>
      <c r="V62" s="4"/>
      <c r="W62" s="51"/>
      <c r="X62" s="5"/>
      <c r="Y62" s="57"/>
      <c r="Z62" s="11"/>
      <c r="AA62" s="51"/>
      <c r="AB62" s="4"/>
      <c r="AC62" s="51"/>
      <c r="AD62" s="4"/>
      <c r="AE62" s="57"/>
      <c r="AF62" s="123"/>
      <c r="AG62" s="124"/>
    </row>
    <row r="63" spans="1:33" s="3" customFormat="1" ht="15.75" hidden="1" customHeight="1" x14ac:dyDescent="0.25">
      <c r="A63" s="230"/>
      <c r="B63" s="239"/>
      <c r="C63" s="240"/>
      <c r="D63" s="226"/>
      <c r="E63" s="122"/>
      <c r="F63" s="34" t="s">
        <v>1</v>
      </c>
      <c r="G63" s="228"/>
      <c r="H63" s="40"/>
      <c r="I63" s="53"/>
      <c r="J63" s="7"/>
      <c r="K63" s="51"/>
      <c r="L63" s="7"/>
      <c r="M63" s="56"/>
      <c r="N63" s="13"/>
      <c r="O63" s="53"/>
      <c r="P63" s="7"/>
      <c r="Q63" s="53"/>
      <c r="R63" s="7" t="s">
        <v>1</v>
      </c>
      <c r="S63" s="56"/>
      <c r="T63" s="13"/>
      <c r="U63" s="53"/>
      <c r="V63" s="7"/>
      <c r="W63" s="53"/>
      <c r="X63" s="9"/>
      <c r="Y63" s="56"/>
      <c r="Z63" s="13"/>
      <c r="AA63" s="53"/>
      <c r="AB63" s="7"/>
      <c r="AC63" s="53"/>
      <c r="AD63" s="7"/>
      <c r="AE63" s="56"/>
      <c r="AF63" s="125"/>
      <c r="AG63" s="126"/>
    </row>
    <row r="64" spans="1:33" s="3" customFormat="1" ht="15.75" hidden="1" customHeight="1" x14ac:dyDescent="0.25">
      <c r="A64" s="229" t="s">
        <v>70</v>
      </c>
      <c r="B64" s="244"/>
      <c r="C64" s="245"/>
      <c r="D64" s="225" t="s">
        <v>6</v>
      </c>
      <c r="E64" s="121" t="s">
        <v>152</v>
      </c>
      <c r="F64" s="35" t="s">
        <v>2</v>
      </c>
      <c r="G64" s="227">
        <v>0</v>
      </c>
      <c r="H64" s="39"/>
      <c r="I64" s="17"/>
      <c r="J64" s="4"/>
      <c r="K64" s="51"/>
      <c r="L64" s="4"/>
      <c r="M64" s="57"/>
      <c r="N64" s="11"/>
      <c r="O64" s="51"/>
      <c r="P64" s="4"/>
      <c r="Q64" s="51"/>
      <c r="R64" s="75" t="s">
        <v>2</v>
      </c>
      <c r="S64" s="57"/>
      <c r="T64" s="11"/>
      <c r="U64" s="51"/>
      <c r="V64" s="4"/>
      <c r="W64" s="51"/>
      <c r="X64" s="5"/>
      <c r="Y64" s="57"/>
      <c r="Z64" s="11"/>
      <c r="AA64" s="51"/>
      <c r="AB64" s="4"/>
      <c r="AC64" s="51"/>
      <c r="AD64" s="4"/>
      <c r="AE64" s="57"/>
      <c r="AF64" s="123"/>
      <c r="AG64" s="124"/>
    </row>
    <row r="65" spans="1:33" s="3" customFormat="1" ht="15.75" hidden="1" customHeight="1" x14ac:dyDescent="0.25">
      <c r="A65" s="230"/>
      <c r="B65" s="239"/>
      <c r="C65" s="240"/>
      <c r="D65" s="226"/>
      <c r="E65" s="122"/>
      <c r="F65" s="34" t="s">
        <v>1</v>
      </c>
      <c r="G65" s="228"/>
      <c r="H65" s="40"/>
      <c r="I65" s="18"/>
      <c r="J65" s="7"/>
      <c r="K65" s="51"/>
      <c r="L65" s="7"/>
      <c r="M65" s="56"/>
      <c r="N65" s="13"/>
      <c r="O65" s="53"/>
      <c r="P65" s="7"/>
      <c r="Q65" s="53"/>
      <c r="R65" s="7" t="s">
        <v>1</v>
      </c>
      <c r="S65" s="56"/>
      <c r="T65" s="13"/>
      <c r="U65" s="53"/>
      <c r="V65" s="7"/>
      <c r="W65" s="53"/>
      <c r="X65" s="9"/>
      <c r="Y65" s="56"/>
      <c r="Z65" s="13"/>
      <c r="AA65" s="53"/>
      <c r="AB65" s="7"/>
      <c r="AC65" s="53"/>
      <c r="AD65" s="7"/>
      <c r="AE65" s="56"/>
      <c r="AF65" s="125"/>
      <c r="AG65" s="126"/>
    </row>
    <row r="66" spans="1:33" s="3" customFormat="1" ht="15.75" customHeight="1" x14ac:dyDescent="0.25">
      <c r="A66" s="229" t="s">
        <v>113</v>
      </c>
      <c r="B66" s="244" t="s">
        <v>36</v>
      </c>
      <c r="C66" s="245"/>
      <c r="D66" s="225" t="s">
        <v>6</v>
      </c>
      <c r="E66" s="121" t="s">
        <v>152</v>
      </c>
      <c r="F66" s="73" t="s">
        <v>2</v>
      </c>
      <c r="G66" s="227">
        <v>420</v>
      </c>
      <c r="H66" s="70"/>
      <c r="I66" s="51"/>
      <c r="J66" s="75"/>
      <c r="K66" s="51"/>
      <c r="L66" s="75"/>
      <c r="M66" s="57"/>
      <c r="N66" s="78"/>
      <c r="O66" s="51"/>
      <c r="P66" s="75"/>
      <c r="Q66" s="51"/>
      <c r="R66" s="71" t="s">
        <v>2</v>
      </c>
      <c r="S66" s="57"/>
      <c r="T66" s="78"/>
      <c r="U66" s="51"/>
      <c r="V66" s="75"/>
      <c r="W66" s="51"/>
      <c r="X66" s="79"/>
      <c r="Y66" s="57"/>
      <c r="Z66" s="78"/>
      <c r="AA66" s="51"/>
      <c r="AB66" s="75"/>
      <c r="AC66" s="51"/>
      <c r="AD66" s="75"/>
      <c r="AE66" s="57"/>
      <c r="AF66" s="123"/>
      <c r="AG66" s="124"/>
    </row>
    <row r="67" spans="1:33" ht="15.75" customHeight="1" thickBot="1" x14ac:dyDescent="0.3">
      <c r="A67" s="230"/>
      <c r="B67" s="239"/>
      <c r="C67" s="240"/>
      <c r="D67" s="226"/>
      <c r="E67" s="122"/>
      <c r="F67" s="34" t="s">
        <v>1</v>
      </c>
      <c r="G67" s="228"/>
      <c r="H67" s="40"/>
      <c r="I67" s="51"/>
      <c r="J67" s="7"/>
      <c r="K67" s="51"/>
      <c r="L67" s="7"/>
      <c r="M67" s="56"/>
      <c r="N67" s="13"/>
      <c r="O67" s="53"/>
      <c r="P67" s="7"/>
      <c r="Q67" s="53"/>
      <c r="R67" s="7" t="s">
        <v>1</v>
      </c>
      <c r="S67" s="56"/>
      <c r="T67" s="13"/>
      <c r="U67" s="53"/>
      <c r="V67" s="7"/>
      <c r="W67" s="53"/>
      <c r="X67" s="9"/>
      <c r="Y67" s="56"/>
      <c r="Z67" s="13"/>
      <c r="AA67" s="53"/>
      <c r="AB67" s="7"/>
      <c r="AC67" s="53"/>
      <c r="AD67" s="7"/>
      <c r="AE67" s="56"/>
      <c r="AF67" s="125"/>
      <c r="AG67" s="126"/>
    </row>
    <row r="68" spans="1:33" ht="15.75" customHeight="1" x14ac:dyDescent="0.25">
      <c r="A68" s="229" t="s">
        <v>114</v>
      </c>
      <c r="B68" s="244" t="s">
        <v>127</v>
      </c>
      <c r="C68" s="245"/>
      <c r="D68" s="225" t="s">
        <v>6</v>
      </c>
      <c r="E68" s="121" t="s">
        <v>152</v>
      </c>
      <c r="F68" s="73" t="s">
        <v>2</v>
      </c>
      <c r="G68" s="227">
        <v>320</v>
      </c>
      <c r="H68" s="70"/>
      <c r="I68" s="51"/>
      <c r="J68" s="75"/>
      <c r="K68" s="51"/>
      <c r="L68" s="75"/>
      <c r="M68" s="57"/>
      <c r="N68" s="78"/>
      <c r="O68" s="51"/>
      <c r="P68" s="75"/>
      <c r="Q68" s="51"/>
      <c r="R68" s="75" t="s">
        <v>2</v>
      </c>
      <c r="S68" s="57"/>
      <c r="T68" s="78"/>
      <c r="U68" s="51"/>
      <c r="V68" s="75"/>
      <c r="W68" s="51"/>
      <c r="X68" s="79"/>
      <c r="Y68" s="57"/>
      <c r="Z68" s="78"/>
      <c r="AA68" s="51"/>
      <c r="AB68" s="75"/>
      <c r="AC68" s="51"/>
      <c r="AD68" s="75"/>
      <c r="AE68" s="57"/>
      <c r="AF68" s="169"/>
      <c r="AG68" s="170"/>
    </row>
    <row r="69" spans="1:33" ht="15.75" customHeight="1" thickBot="1" x14ac:dyDescent="0.3">
      <c r="A69" s="230"/>
      <c r="B69" s="239"/>
      <c r="C69" s="240"/>
      <c r="D69" s="226"/>
      <c r="E69" s="122"/>
      <c r="F69" s="34" t="s">
        <v>1</v>
      </c>
      <c r="G69" s="228"/>
      <c r="H69" s="40"/>
      <c r="I69" s="51"/>
      <c r="J69" s="7"/>
      <c r="K69" s="51"/>
      <c r="L69" s="7"/>
      <c r="M69" s="56"/>
      <c r="N69" s="13"/>
      <c r="O69" s="53"/>
      <c r="P69" s="7"/>
      <c r="Q69" s="53"/>
      <c r="R69" s="7" t="s">
        <v>1</v>
      </c>
      <c r="S69" s="56"/>
      <c r="T69" s="13"/>
      <c r="U69" s="53"/>
      <c r="V69" s="7"/>
      <c r="W69" s="53"/>
      <c r="X69" s="9"/>
      <c r="Y69" s="56"/>
      <c r="Z69" s="13"/>
      <c r="AA69" s="53"/>
      <c r="AB69" s="7"/>
      <c r="AC69" s="53"/>
      <c r="AD69" s="7"/>
      <c r="AE69" s="56"/>
      <c r="AF69" s="171"/>
      <c r="AG69" s="172"/>
    </row>
    <row r="70" spans="1:33" s="3" customFormat="1" ht="15.75" customHeight="1" x14ac:dyDescent="0.25">
      <c r="A70" s="236" t="s">
        <v>115</v>
      </c>
      <c r="B70" s="244" t="s">
        <v>128</v>
      </c>
      <c r="C70" s="245"/>
      <c r="D70" s="269" t="s">
        <v>6</v>
      </c>
      <c r="E70" s="121" t="s">
        <v>152</v>
      </c>
      <c r="F70" s="73" t="s">
        <v>2</v>
      </c>
      <c r="G70" s="227">
        <v>340</v>
      </c>
      <c r="H70" s="70"/>
      <c r="I70" s="51"/>
      <c r="J70" s="75"/>
      <c r="K70" s="51"/>
      <c r="L70" s="75"/>
      <c r="M70" s="57"/>
      <c r="N70" s="78"/>
      <c r="O70" s="51"/>
      <c r="P70" s="75"/>
      <c r="Q70" s="51"/>
      <c r="R70" s="75" t="s">
        <v>2</v>
      </c>
      <c r="S70" s="57"/>
      <c r="T70" s="78"/>
      <c r="U70" s="51"/>
      <c r="V70" s="75"/>
      <c r="W70" s="51"/>
      <c r="X70" s="79"/>
      <c r="Y70" s="57"/>
      <c r="Z70" s="78"/>
      <c r="AA70" s="51"/>
      <c r="AB70" s="75"/>
      <c r="AC70" s="51"/>
      <c r="AD70" s="75"/>
      <c r="AE70" s="57"/>
      <c r="AF70" s="155"/>
      <c r="AG70" s="156"/>
    </row>
    <row r="71" spans="1:33" s="3" customFormat="1" ht="15.75" customHeight="1" thickBot="1" x14ac:dyDescent="0.3">
      <c r="A71" s="229"/>
      <c r="B71" s="248"/>
      <c r="C71" s="249"/>
      <c r="D71" s="270"/>
      <c r="E71" s="122"/>
      <c r="F71" s="34" t="s">
        <v>1</v>
      </c>
      <c r="G71" s="228"/>
      <c r="H71" s="38"/>
      <c r="I71" s="51"/>
      <c r="J71" s="7"/>
      <c r="K71" s="51"/>
      <c r="L71" s="6"/>
      <c r="M71" s="57"/>
      <c r="N71" s="12"/>
      <c r="O71" s="53"/>
      <c r="P71" s="7"/>
      <c r="Q71" s="53"/>
      <c r="R71" s="7" t="s">
        <v>1</v>
      </c>
      <c r="S71" s="57"/>
      <c r="T71" s="12"/>
      <c r="U71" s="53"/>
      <c r="V71" s="7"/>
      <c r="W71" s="53"/>
      <c r="X71" s="10"/>
      <c r="Y71" s="57"/>
      <c r="Z71" s="12"/>
      <c r="AA71" s="53"/>
      <c r="AB71" s="7"/>
      <c r="AC71" s="53"/>
      <c r="AD71" s="6"/>
      <c r="AE71" s="57"/>
      <c r="AF71" s="157"/>
      <c r="AG71" s="158"/>
    </row>
    <row r="72" spans="1:33" s="3" customFormat="1" ht="15.75" customHeight="1" thickBot="1" x14ac:dyDescent="0.3">
      <c r="A72" s="236" t="s">
        <v>131</v>
      </c>
      <c r="B72" s="251" t="s">
        <v>80</v>
      </c>
      <c r="C72" s="252"/>
      <c r="D72" s="250" t="s">
        <v>6</v>
      </c>
      <c r="E72" s="121" t="s">
        <v>152</v>
      </c>
      <c r="F72" s="74" t="s">
        <v>2</v>
      </c>
      <c r="G72" s="256" t="s">
        <v>88</v>
      </c>
      <c r="H72" s="80"/>
      <c r="I72" s="51"/>
      <c r="J72" s="81"/>
      <c r="K72" s="51"/>
      <c r="L72" s="81"/>
      <c r="M72" s="59"/>
      <c r="N72" s="81"/>
      <c r="O72" s="63"/>
      <c r="P72" s="81"/>
      <c r="Q72" s="63"/>
      <c r="R72" s="71" t="s">
        <v>2</v>
      </c>
      <c r="S72" s="59"/>
      <c r="T72" s="82"/>
      <c r="U72" s="63"/>
      <c r="V72" s="81"/>
      <c r="W72" s="63"/>
      <c r="X72" s="83"/>
      <c r="Y72" s="59"/>
      <c r="Z72" s="82"/>
      <c r="AA72" s="63"/>
      <c r="AB72" s="81"/>
      <c r="AC72" s="63"/>
      <c r="AD72" s="81"/>
      <c r="AE72" s="59"/>
      <c r="AF72" s="177"/>
      <c r="AG72" s="178"/>
    </row>
    <row r="73" spans="1:33" s="3" customFormat="1" ht="15.75" customHeight="1" thickBot="1" x14ac:dyDescent="0.3">
      <c r="A73" s="258"/>
      <c r="B73" s="253"/>
      <c r="C73" s="254"/>
      <c r="D73" s="255"/>
      <c r="E73" s="122"/>
      <c r="F73" s="37" t="s">
        <v>1</v>
      </c>
      <c r="G73" s="257"/>
      <c r="H73" s="42"/>
      <c r="I73" s="51"/>
      <c r="J73" s="21"/>
      <c r="K73" s="51"/>
      <c r="L73" s="26"/>
      <c r="M73" s="54"/>
      <c r="N73" s="25"/>
      <c r="O73" s="64"/>
      <c r="P73" s="21"/>
      <c r="Q73" s="64"/>
      <c r="R73" s="7" t="s">
        <v>1</v>
      </c>
      <c r="S73" s="66"/>
      <c r="T73" s="25"/>
      <c r="U73" s="64"/>
      <c r="V73" s="21"/>
      <c r="W73" s="64"/>
      <c r="X73" s="27"/>
      <c r="Y73" s="66"/>
      <c r="Z73" s="25"/>
      <c r="AA73" s="64"/>
      <c r="AB73" s="21"/>
      <c r="AC73" s="64"/>
      <c r="AD73" s="26"/>
      <c r="AE73" s="66"/>
      <c r="AF73" s="179"/>
      <c r="AG73" s="180"/>
    </row>
    <row r="74" spans="1:33" ht="14.25" customHeight="1" thickBot="1" x14ac:dyDescent="0.3">
      <c r="A74" s="278"/>
      <c r="B74" s="279"/>
      <c r="C74" s="279"/>
      <c r="D74" s="279"/>
      <c r="E74" s="279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79"/>
      <c r="Q74" s="279"/>
      <c r="R74" s="279"/>
      <c r="S74" s="279"/>
      <c r="T74" s="279"/>
      <c r="U74" s="279"/>
      <c r="V74" s="279"/>
      <c r="W74" s="279"/>
      <c r="X74" s="279"/>
      <c r="Y74" s="279"/>
      <c r="Z74" s="279"/>
      <c r="AA74" s="279"/>
      <c r="AB74" s="279"/>
      <c r="AC74" s="279"/>
      <c r="AD74" s="279"/>
      <c r="AE74" s="279"/>
      <c r="AF74" s="279"/>
      <c r="AG74" s="280"/>
    </row>
    <row r="75" spans="1:33" ht="21" customHeight="1" x14ac:dyDescent="0.25">
      <c r="A75" s="271"/>
      <c r="B75" s="272"/>
      <c r="C75" s="273"/>
      <c r="D75" s="370" t="s">
        <v>7</v>
      </c>
      <c r="E75" s="371"/>
      <c r="F75" s="371"/>
      <c r="G75" s="372"/>
      <c r="H75" s="84">
        <f>COUNTIF(H12:H71,$F$12)</f>
        <v>0</v>
      </c>
      <c r="I75" s="91">
        <f>COUNTIF(I12:I71,"CP")</f>
        <v>0</v>
      </c>
      <c r="J75" s="85">
        <f>COUNTIF(J12:J71,$F$12)</f>
        <v>0</v>
      </c>
      <c r="K75" s="91">
        <f>COUNTIF(K12:K71,"CP")</f>
        <v>0</v>
      </c>
      <c r="L75" s="85">
        <f>COUNTIF(L12:L71,$F$12)</f>
        <v>0</v>
      </c>
      <c r="M75" s="91">
        <f>COUNTIF(M12:M71,"CP")</f>
        <v>0</v>
      </c>
      <c r="N75" s="86">
        <f>COUNTIF(N12:N71,$F$12)</f>
        <v>0</v>
      </c>
      <c r="O75" s="91">
        <f>COUNTIF(O12:O71,"CP")</f>
        <v>0</v>
      </c>
      <c r="P75" s="85">
        <f>COUNTIF(P12:P71,$F$12)</f>
        <v>0</v>
      </c>
      <c r="Q75" s="91">
        <f>COUNTIF(Q12:Q71,"CP")</f>
        <v>0</v>
      </c>
      <c r="R75" s="85">
        <f>COUNTIF(R12:R71,$F$12)</f>
        <v>30</v>
      </c>
      <c r="S75" s="91">
        <f>COUNTIF(S12:S71,"CP")</f>
        <v>0</v>
      </c>
      <c r="T75" s="86">
        <f>COUNTIF(T12:T71,$F$12)</f>
        <v>0</v>
      </c>
      <c r="U75" s="91">
        <f>COUNTIF(U12:U71,"CP")</f>
        <v>0</v>
      </c>
      <c r="V75" s="85">
        <f>COUNTIF(V12:V71,$F$12)</f>
        <v>0</v>
      </c>
      <c r="W75" s="91">
        <f>COUNTIF(W12:W71,"CP")</f>
        <v>0</v>
      </c>
      <c r="X75" s="85">
        <f>COUNTIF(X12:X71,$F$12)</f>
        <v>0</v>
      </c>
      <c r="Y75" s="91">
        <f>COUNTIF(Y12:Y71,"CP")</f>
        <v>0</v>
      </c>
      <c r="Z75" s="86">
        <f>COUNTIF(Z12:Z71,$F$12)</f>
        <v>0</v>
      </c>
      <c r="AA75" s="91">
        <f>COUNTIF(AA12:AA71,"CP")</f>
        <v>0</v>
      </c>
      <c r="AB75" s="85">
        <f>COUNTIF(AB12:AB71,$F$12)</f>
        <v>0</v>
      </c>
      <c r="AC75" s="91">
        <f>COUNTIF(AC12:AC71,"CP")</f>
        <v>0</v>
      </c>
      <c r="AD75" s="85">
        <f>COUNTIF(AD12:AD71,$F$12)</f>
        <v>0</v>
      </c>
      <c r="AE75" s="92">
        <f>COUNTIF(AE12:AE71,"CP")</f>
        <v>0</v>
      </c>
      <c r="AF75" s="147"/>
      <c r="AG75" s="148"/>
    </row>
    <row r="76" spans="1:33" ht="21" customHeight="1" thickBot="1" x14ac:dyDescent="0.3">
      <c r="A76" s="29"/>
      <c r="B76" s="20"/>
      <c r="C76" s="19"/>
      <c r="D76" s="131" t="s">
        <v>24</v>
      </c>
      <c r="E76" s="132"/>
      <c r="F76" s="132"/>
      <c r="G76" s="133"/>
      <c r="H76" s="108">
        <f>COUNTIF(H12:H71,$F$13)</f>
        <v>0</v>
      </c>
      <c r="I76" s="87"/>
      <c r="J76" s="109">
        <f>COUNTIF(J12:J71,$F$13)</f>
        <v>0</v>
      </c>
      <c r="K76" s="87"/>
      <c r="L76" s="109">
        <f>COUNTIF(L12:L71,$F$13)</f>
        <v>0</v>
      </c>
      <c r="M76" s="90"/>
      <c r="N76" s="110">
        <f>COUNTIF(N12:N71,$F$13)</f>
        <v>0</v>
      </c>
      <c r="O76" s="87"/>
      <c r="P76" s="109">
        <f>COUNTIF(P12:P71,$F$13)</f>
        <v>0</v>
      </c>
      <c r="Q76" s="87"/>
      <c r="R76" s="109">
        <f>COUNTIF(R12:R71,$F$13)</f>
        <v>30</v>
      </c>
      <c r="S76" s="90"/>
      <c r="T76" s="110">
        <f>COUNTIF(T12:T71,$F$13)</f>
        <v>0</v>
      </c>
      <c r="U76" s="87"/>
      <c r="V76" s="109">
        <f>COUNTIF(V12:V71,$F$13)</f>
        <v>0</v>
      </c>
      <c r="W76" s="87"/>
      <c r="X76" s="109">
        <f>COUNTIF(X12:X71,$F$13)</f>
        <v>0</v>
      </c>
      <c r="Y76" s="88"/>
      <c r="Z76" s="110">
        <f>COUNTIF(Z12:Z71,$F$13)</f>
        <v>0</v>
      </c>
      <c r="AA76" s="87"/>
      <c r="AB76" s="109">
        <f>COUNTIF(AB12:AB71,$F$13)</f>
        <v>0</v>
      </c>
      <c r="AC76" s="87"/>
      <c r="AD76" s="109">
        <f>COUNTIF(AD12:AD71,$F$13)</f>
        <v>0</v>
      </c>
      <c r="AE76" s="89"/>
      <c r="AF76" s="147"/>
      <c r="AG76" s="148"/>
    </row>
    <row r="77" spans="1:33" ht="21" customHeight="1" thickBot="1" x14ac:dyDescent="0.3">
      <c r="A77" s="29"/>
      <c r="B77" s="19"/>
      <c r="C77" s="19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147"/>
      <c r="AG77" s="148"/>
    </row>
    <row r="78" spans="1:33" ht="17.25" customHeight="1" x14ac:dyDescent="0.25">
      <c r="A78" s="29"/>
      <c r="B78" s="19"/>
      <c r="C78" s="19"/>
      <c r="D78" s="356" t="s">
        <v>64</v>
      </c>
      <c r="E78" s="357"/>
      <c r="F78" s="358"/>
      <c r="G78" s="359"/>
      <c r="H78" s="128" t="s">
        <v>28</v>
      </c>
      <c r="I78" s="129"/>
      <c r="J78" s="129"/>
      <c r="K78" s="129"/>
      <c r="L78" s="129"/>
      <c r="M78" s="130"/>
      <c r="N78" s="128" t="s">
        <v>29</v>
      </c>
      <c r="O78" s="129"/>
      <c r="P78" s="129"/>
      <c r="Q78" s="129"/>
      <c r="R78" s="129"/>
      <c r="S78" s="130"/>
      <c r="T78" s="128" t="s">
        <v>30</v>
      </c>
      <c r="U78" s="129"/>
      <c r="V78" s="129"/>
      <c r="W78" s="129"/>
      <c r="X78" s="129"/>
      <c r="Y78" s="130"/>
      <c r="Z78" s="128" t="s">
        <v>31</v>
      </c>
      <c r="AA78" s="129"/>
      <c r="AB78" s="129"/>
      <c r="AC78" s="129"/>
      <c r="AD78" s="129"/>
      <c r="AE78" s="130"/>
      <c r="AF78" s="147"/>
      <c r="AG78" s="148"/>
    </row>
    <row r="79" spans="1:33" ht="21" customHeight="1" x14ac:dyDescent="0.25">
      <c r="A79" s="29"/>
      <c r="B79" s="19"/>
      <c r="C79" s="19"/>
      <c r="D79" s="363" t="s">
        <v>51</v>
      </c>
      <c r="E79" s="364"/>
      <c r="F79" s="365"/>
      <c r="G79" s="366"/>
      <c r="H79" s="206">
        <f>SUM(H75,L75,J75)</f>
        <v>0</v>
      </c>
      <c r="I79" s="207"/>
      <c r="J79" s="207"/>
      <c r="K79" s="207"/>
      <c r="L79" s="207"/>
      <c r="M79" s="208"/>
      <c r="N79" s="206">
        <f>SUM(N75,R75,P75)</f>
        <v>30</v>
      </c>
      <c r="O79" s="207"/>
      <c r="P79" s="207"/>
      <c r="Q79" s="207"/>
      <c r="R79" s="207"/>
      <c r="S79" s="208"/>
      <c r="T79" s="206">
        <f>SUM(T75,X75,V75)</f>
        <v>0</v>
      </c>
      <c r="U79" s="207"/>
      <c r="V79" s="207"/>
      <c r="W79" s="207"/>
      <c r="X79" s="207"/>
      <c r="Y79" s="208"/>
      <c r="Z79" s="206">
        <f t="shared" ref="Z79" si="0">SUM(Z75,AD75,AB75)</f>
        <v>0</v>
      </c>
      <c r="AA79" s="207"/>
      <c r="AB79" s="207"/>
      <c r="AC79" s="207"/>
      <c r="AD79" s="207"/>
      <c r="AE79" s="208"/>
      <c r="AF79" s="147"/>
      <c r="AG79" s="148"/>
    </row>
    <row r="80" spans="1:33" s="3" customFormat="1" ht="21" customHeight="1" x14ac:dyDescent="0.25">
      <c r="A80" s="30"/>
      <c r="B80" s="19"/>
      <c r="C80" s="19"/>
      <c r="D80" s="134" t="s">
        <v>52</v>
      </c>
      <c r="E80" s="135"/>
      <c r="F80" s="136"/>
      <c r="G80" s="137"/>
      <c r="H80" s="209">
        <f>SUM(H76,J76,L76)</f>
        <v>0</v>
      </c>
      <c r="I80" s="210"/>
      <c r="J80" s="210"/>
      <c r="K80" s="210"/>
      <c r="L80" s="210"/>
      <c r="M80" s="211"/>
      <c r="N80" s="209">
        <f>SUM(N76,P76,R76)</f>
        <v>30</v>
      </c>
      <c r="O80" s="210"/>
      <c r="P80" s="210"/>
      <c r="Q80" s="210"/>
      <c r="R80" s="210"/>
      <c r="S80" s="211"/>
      <c r="T80" s="209">
        <f>SUM(T76,V76,X76)</f>
        <v>0</v>
      </c>
      <c r="U80" s="210"/>
      <c r="V80" s="210"/>
      <c r="W80" s="210"/>
      <c r="X80" s="210"/>
      <c r="Y80" s="211"/>
      <c r="Z80" s="209">
        <f>SUM(Z76,AB76,AD76)</f>
        <v>0</v>
      </c>
      <c r="AA80" s="210"/>
      <c r="AB80" s="210"/>
      <c r="AC80" s="210"/>
      <c r="AD80" s="210"/>
      <c r="AE80" s="211"/>
      <c r="AF80" s="147"/>
      <c r="AG80" s="148"/>
    </row>
    <row r="81" spans="1:34" s="3" customFormat="1" ht="21" customHeight="1" thickBot="1" x14ac:dyDescent="0.3">
      <c r="A81" s="30"/>
      <c r="B81" s="19"/>
      <c r="C81" s="19"/>
      <c r="D81" s="391" t="s">
        <v>63</v>
      </c>
      <c r="E81" s="392"/>
      <c r="F81" s="393"/>
      <c r="G81" s="394"/>
      <c r="H81" s="203">
        <f>SUM(I75,K75,M75)</f>
        <v>0</v>
      </c>
      <c r="I81" s="204"/>
      <c r="J81" s="204"/>
      <c r="K81" s="204"/>
      <c r="L81" s="204"/>
      <c r="M81" s="205"/>
      <c r="N81" s="203">
        <f>SUM(O75,Q75,S75)</f>
        <v>0</v>
      </c>
      <c r="O81" s="204"/>
      <c r="P81" s="204"/>
      <c r="Q81" s="204"/>
      <c r="R81" s="204"/>
      <c r="S81" s="205"/>
      <c r="T81" s="203">
        <f>SUM(U75,W75,Y75)</f>
        <v>0</v>
      </c>
      <c r="U81" s="204"/>
      <c r="V81" s="204"/>
      <c r="W81" s="204"/>
      <c r="X81" s="204"/>
      <c r="Y81" s="205"/>
      <c r="Z81" s="203">
        <f>SUM(AA75,AC75,AE75)</f>
        <v>0</v>
      </c>
      <c r="AA81" s="204"/>
      <c r="AB81" s="204"/>
      <c r="AC81" s="204"/>
      <c r="AD81" s="204"/>
      <c r="AE81" s="205"/>
      <c r="AF81" s="147"/>
      <c r="AG81" s="148"/>
    </row>
    <row r="82" spans="1:34" s="3" customFormat="1" ht="17.25" customHeight="1" thickBot="1" x14ac:dyDescent="0.3">
      <c r="A82" s="199"/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1"/>
    </row>
    <row r="83" spans="1:34" ht="59.25" customHeight="1" x14ac:dyDescent="0.25">
      <c r="A83" s="274"/>
      <c r="B83" s="274"/>
      <c r="C83" s="223" t="s">
        <v>76</v>
      </c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75" t="s">
        <v>150</v>
      </c>
    </row>
    <row r="84" spans="1:34" s="118" customFormat="1" ht="15" customHeight="1" x14ac:dyDescent="0.2">
      <c r="A84" s="274"/>
      <c r="B84" s="274"/>
      <c r="C84" s="276" t="s">
        <v>148</v>
      </c>
      <c r="D84" s="276"/>
      <c r="E84" s="276"/>
      <c r="F84" s="276"/>
      <c r="G84" s="276"/>
      <c r="H84" s="276"/>
      <c r="I84" s="276"/>
      <c r="J84" s="276"/>
      <c r="K84" s="276"/>
      <c r="L84" s="276"/>
      <c r="M84" s="276"/>
      <c r="N84" s="276"/>
      <c r="O84" s="277" t="s">
        <v>149</v>
      </c>
      <c r="P84" s="277"/>
      <c r="Q84" s="277"/>
      <c r="R84" s="277"/>
      <c r="S84" s="277"/>
      <c r="T84" s="277"/>
      <c r="U84" s="277"/>
      <c r="V84" s="277"/>
      <c r="W84" s="277"/>
      <c r="X84" s="277"/>
      <c r="Y84" s="277"/>
      <c r="Z84" s="277"/>
      <c r="AA84" s="277"/>
      <c r="AB84" s="277"/>
      <c r="AC84" s="277"/>
      <c r="AD84" s="277"/>
      <c r="AE84" s="277"/>
      <c r="AF84" s="277"/>
      <c r="AG84" s="275"/>
      <c r="AH84" s="117"/>
    </row>
    <row r="85" spans="1:34" s="3" customFormat="1" ht="5.25" customHeight="1" thickBot="1" x14ac:dyDescent="0.3">
      <c r="A85" s="259"/>
      <c r="B85" s="260"/>
      <c r="C85" s="261"/>
      <c r="D85" s="261"/>
      <c r="E85" s="261"/>
      <c r="F85" s="261"/>
      <c r="G85" s="261"/>
      <c r="H85" s="261"/>
      <c r="I85" s="261"/>
      <c r="J85" s="261"/>
      <c r="K85" s="261"/>
      <c r="L85" s="261"/>
      <c r="M85" s="261"/>
      <c r="N85" s="261"/>
      <c r="O85" s="260"/>
      <c r="P85" s="260"/>
      <c r="Q85" s="260"/>
      <c r="R85" s="260"/>
      <c r="S85" s="260"/>
      <c r="T85" s="260"/>
      <c r="U85" s="260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2"/>
    </row>
    <row r="86" spans="1:34" s="3" customFormat="1" ht="14.25" customHeight="1" thickBot="1" x14ac:dyDescent="0.3">
      <c r="A86" s="373" t="s">
        <v>77</v>
      </c>
      <c r="B86" s="375"/>
      <c r="C86" s="265" t="s">
        <v>83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3" t="s">
        <v>74</v>
      </c>
      <c r="P86" s="267"/>
      <c r="Q86" s="267"/>
      <c r="R86" s="267"/>
      <c r="S86" s="267"/>
      <c r="T86" s="267"/>
      <c r="U86" s="264"/>
      <c r="V86" s="266" t="s">
        <v>81</v>
      </c>
      <c r="W86" s="266"/>
      <c r="X86" s="266"/>
      <c r="Y86" s="266"/>
      <c r="Z86" s="266"/>
      <c r="AA86" s="266"/>
      <c r="AB86" s="266"/>
      <c r="AC86" s="266"/>
      <c r="AD86" s="266"/>
      <c r="AE86" s="266"/>
      <c r="AF86" s="266"/>
      <c r="AG86" s="268"/>
    </row>
    <row r="87" spans="1:34" s="3" customFormat="1" ht="21" customHeight="1" x14ac:dyDescent="0.25">
      <c r="A87" s="376" t="s">
        <v>43</v>
      </c>
      <c r="B87" s="377"/>
      <c r="C87" s="377"/>
      <c r="D87" s="212" t="s">
        <v>0</v>
      </c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3"/>
    </row>
    <row r="88" spans="1:34" s="3" customFormat="1" ht="19.5" customHeight="1" x14ac:dyDescent="0.25">
      <c r="A88" s="378" t="s">
        <v>44</v>
      </c>
      <c r="B88" s="379"/>
      <c r="C88" s="379"/>
      <c r="D88" s="138" t="s">
        <v>23</v>
      </c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9"/>
    </row>
    <row r="89" spans="1:34" s="3" customFormat="1" ht="23.25" customHeight="1" x14ac:dyDescent="0.25">
      <c r="A89" s="378" t="s">
        <v>45</v>
      </c>
      <c r="B89" s="379"/>
      <c r="C89" s="379"/>
      <c r="D89" s="159" t="s">
        <v>22</v>
      </c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60"/>
    </row>
    <row r="90" spans="1:34" s="3" customFormat="1" ht="19.5" customHeight="1" x14ac:dyDescent="0.25">
      <c r="A90" s="378" t="s">
        <v>46</v>
      </c>
      <c r="B90" s="379"/>
      <c r="C90" s="379"/>
      <c r="D90" s="138" t="s">
        <v>133</v>
      </c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9"/>
    </row>
    <row r="91" spans="1:34" s="3" customFormat="1" ht="21.75" customHeight="1" x14ac:dyDescent="0.25">
      <c r="A91" s="378" t="s">
        <v>47</v>
      </c>
      <c r="B91" s="379"/>
      <c r="C91" s="379"/>
      <c r="D91" s="138" t="s">
        <v>134</v>
      </c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9"/>
    </row>
    <row r="92" spans="1:34" s="3" customFormat="1" ht="23.25" customHeight="1" x14ac:dyDescent="0.25">
      <c r="A92" s="380" t="s">
        <v>79</v>
      </c>
      <c r="B92" s="381"/>
      <c r="C92" s="382"/>
      <c r="D92" s="214">
        <v>2022</v>
      </c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6"/>
    </row>
    <row r="93" spans="1:34" s="3" customFormat="1" ht="18.75" customHeight="1" thickBot="1" x14ac:dyDescent="0.3">
      <c r="A93" s="383" t="s">
        <v>48</v>
      </c>
      <c r="B93" s="384"/>
      <c r="C93" s="384"/>
      <c r="D93" s="217" t="s">
        <v>129</v>
      </c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7"/>
      <c r="AF93" s="217"/>
      <c r="AG93" s="218"/>
    </row>
    <row r="94" spans="1:34" s="3" customFormat="1" ht="14.4" thickBot="1" x14ac:dyDescent="0.3">
      <c r="A94" s="146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8"/>
    </row>
    <row r="95" spans="1:34" s="3" customFormat="1" ht="30" customHeight="1" thickBot="1" x14ac:dyDescent="0.3">
      <c r="A95" s="385" t="s">
        <v>49</v>
      </c>
      <c r="B95" s="386"/>
      <c r="C95" s="387" t="s">
        <v>61</v>
      </c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20"/>
    </row>
    <row r="96" spans="1:34" s="3" customFormat="1" ht="30" customHeight="1" x14ac:dyDescent="0.25">
      <c r="A96" s="221" t="s">
        <v>8</v>
      </c>
      <c r="B96" s="222"/>
      <c r="C96" s="16" t="e">
        <f>H80*100%/H79</f>
        <v>#DIV/0!</v>
      </c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20"/>
    </row>
    <row r="97" spans="1:33" s="3" customFormat="1" ht="30" customHeight="1" x14ac:dyDescent="0.25">
      <c r="A97" s="140" t="s">
        <v>50</v>
      </c>
      <c r="B97" s="141"/>
      <c r="C97" s="16">
        <f>N80*100%/N79</f>
        <v>1</v>
      </c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20"/>
    </row>
    <row r="98" spans="1:33" s="3" customFormat="1" ht="30" customHeight="1" x14ac:dyDescent="0.25">
      <c r="A98" s="140" t="s">
        <v>27</v>
      </c>
      <c r="B98" s="141"/>
      <c r="C98" s="16" t="e">
        <f>T80*100%/T79</f>
        <v>#DIV/0!</v>
      </c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20"/>
    </row>
    <row r="99" spans="1:33" s="3" customFormat="1" ht="30" customHeight="1" thickBot="1" x14ac:dyDescent="0.3">
      <c r="A99" s="142" t="s">
        <v>62</v>
      </c>
      <c r="B99" s="143"/>
      <c r="C99" s="16" t="e">
        <f>Z80*100%/Z79</f>
        <v>#DIV/0!</v>
      </c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20"/>
    </row>
    <row r="100" spans="1:33" s="3" customFormat="1" x14ac:dyDescent="0.25">
      <c r="A100" s="144"/>
      <c r="B100" s="145"/>
      <c r="C100" s="145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20"/>
    </row>
    <row r="101" spans="1:33" s="3" customFormat="1" x14ac:dyDescent="0.25">
      <c r="A101" s="144"/>
      <c r="B101" s="145"/>
      <c r="C101" s="145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20"/>
    </row>
    <row r="102" spans="1:33" s="3" customFormat="1" x14ac:dyDescent="0.25">
      <c r="A102" s="144"/>
      <c r="B102" s="145"/>
      <c r="C102" s="145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20"/>
    </row>
    <row r="103" spans="1:33" s="3" customFormat="1" x14ac:dyDescent="0.25">
      <c r="A103" s="144"/>
      <c r="B103" s="145"/>
      <c r="C103" s="145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20"/>
    </row>
    <row r="104" spans="1:33" s="3" customFormat="1" x14ac:dyDescent="0.25">
      <c r="A104" s="144"/>
      <c r="B104" s="145"/>
      <c r="C104" s="145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20"/>
    </row>
    <row r="105" spans="1:33" s="3" customFormat="1" x14ac:dyDescent="0.25">
      <c r="A105" s="144"/>
      <c r="B105" s="145"/>
      <c r="C105" s="145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20"/>
    </row>
    <row r="106" spans="1:33" s="3" customFormat="1" x14ac:dyDescent="0.25">
      <c r="A106" s="144"/>
      <c r="B106" s="145"/>
      <c r="C106" s="145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20"/>
    </row>
    <row r="107" spans="1:33" s="3" customFormat="1" x14ac:dyDescent="0.25">
      <c r="A107" s="144"/>
      <c r="B107" s="145"/>
      <c r="C107" s="145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20"/>
    </row>
    <row r="108" spans="1:33" s="3" customFormat="1" x14ac:dyDescent="0.25">
      <c r="A108" s="144"/>
      <c r="B108" s="145"/>
      <c r="C108" s="145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20"/>
    </row>
    <row r="109" spans="1:33" s="3" customFormat="1" x14ac:dyDescent="0.25">
      <c r="A109" s="144"/>
      <c r="B109" s="145"/>
      <c r="C109" s="145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20"/>
    </row>
    <row r="110" spans="1:33" s="3" customFormat="1" x14ac:dyDescent="0.25">
      <c r="A110" s="144"/>
      <c r="B110" s="145"/>
      <c r="C110" s="145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20"/>
    </row>
    <row r="111" spans="1:33" s="3" customFormat="1" x14ac:dyDescent="0.25">
      <c r="A111" s="144"/>
      <c r="B111" s="145"/>
      <c r="C111" s="145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20"/>
    </row>
    <row r="112" spans="1:33" s="3" customFormat="1" x14ac:dyDescent="0.25">
      <c r="A112" s="144"/>
      <c r="B112" s="145"/>
      <c r="C112" s="145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20"/>
    </row>
    <row r="113" spans="1:33" s="3" customFormat="1" x14ac:dyDescent="0.25">
      <c r="A113" s="144"/>
      <c r="B113" s="145"/>
      <c r="C113" s="145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20"/>
    </row>
    <row r="114" spans="1:33" s="3" customFormat="1" ht="14.4" thickBot="1" x14ac:dyDescent="0.3">
      <c r="A114" s="146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147"/>
      <c r="AE114" s="147"/>
      <c r="AF114" s="147"/>
      <c r="AG114" s="148"/>
    </row>
    <row r="115" spans="1:33" s="3" customFormat="1" ht="24" customHeight="1" thickBot="1" x14ac:dyDescent="0.3">
      <c r="A115" s="395" t="s">
        <v>21</v>
      </c>
      <c r="B115" s="396"/>
      <c r="C115" s="396"/>
      <c r="D115" s="396"/>
      <c r="E115" s="396"/>
      <c r="F115" s="396"/>
      <c r="G115" s="396"/>
      <c r="H115" s="396"/>
      <c r="I115" s="396"/>
      <c r="J115" s="396"/>
      <c r="K115" s="396"/>
      <c r="L115" s="396"/>
      <c r="M115" s="396"/>
      <c r="N115" s="396"/>
      <c r="O115" s="396"/>
      <c r="P115" s="396"/>
      <c r="Q115" s="396"/>
      <c r="R115" s="396"/>
      <c r="S115" s="396"/>
      <c r="T115" s="396"/>
      <c r="U115" s="396"/>
      <c r="V115" s="396"/>
      <c r="W115" s="396"/>
      <c r="X115" s="396"/>
      <c r="Y115" s="396"/>
      <c r="Z115" s="396"/>
      <c r="AA115" s="396"/>
      <c r="AB115" s="396"/>
      <c r="AC115" s="396"/>
      <c r="AD115" s="396"/>
      <c r="AE115" s="396"/>
      <c r="AF115" s="396"/>
      <c r="AG115" s="397"/>
    </row>
    <row r="116" spans="1:33" s="3" customFormat="1" ht="60.75" customHeight="1" thickBot="1" x14ac:dyDescent="0.3">
      <c r="A116" s="152" t="s">
        <v>153</v>
      </c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4"/>
    </row>
    <row r="117" spans="1:33" s="3" customFormat="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s="3" customFormat="1" ht="15" customHeight="1" x14ac:dyDescent="0.25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</row>
    <row r="119" spans="1:33" s="3" customFormat="1" ht="15" customHeight="1" x14ac:dyDescent="0.25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</row>
    <row r="120" spans="1:33" s="3" customFormat="1" ht="15" customHeight="1" x14ac:dyDescent="0.25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</row>
    <row r="121" spans="1:3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3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3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3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3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3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3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3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</sheetData>
  <mergeCells count="297">
    <mergeCell ref="A1:B2"/>
    <mergeCell ref="AG1:AG2"/>
    <mergeCell ref="C2:N2"/>
    <mergeCell ref="O2:AF2"/>
    <mergeCell ref="A83:B84"/>
    <mergeCell ref="C83:AF83"/>
    <mergeCell ref="AG83:AG84"/>
    <mergeCell ref="C84:N84"/>
    <mergeCell ref="O84:AF84"/>
    <mergeCell ref="AF48:AG49"/>
    <mergeCell ref="A54:A55"/>
    <mergeCell ref="B54:C55"/>
    <mergeCell ref="D54:D55"/>
    <mergeCell ref="N80:S80"/>
    <mergeCell ref="T79:Y79"/>
    <mergeCell ref="T80:Y80"/>
    <mergeCell ref="Z78:AE78"/>
    <mergeCell ref="AF75:AG81"/>
    <mergeCell ref="A82:AG82"/>
    <mergeCell ref="A66:A67"/>
    <mergeCell ref="B66:C67"/>
    <mergeCell ref="D66:D67"/>
    <mergeCell ref="G66:G67"/>
    <mergeCell ref="A74:AG74"/>
    <mergeCell ref="A75:C75"/>
    <mergeCell ref="A68:A69"/>
    <mergeCell ref="B64:C65"/>
    <mergeCell ref="D64:D65"/>
    <mergeCell ref="G64:G65"/>
    <mergeCell ref="A60:A61"/>
    <mergeCell ref="B60:C61"/>
    <mergeCell ref="D60:D61"/>
    <mergeCell ref="G60:G61"/>
    <mergeCell ref="A64:A65"/>
    <mergeCell ref="A58:A59"/>
    <mergeCell ref="B58:C59"/>
    <mergeCell ref="D58:D59"/>
    <mergeCell ref="G58:G59"/>
    <mergeCell ref="A70:A71"/>
    <mergeCell ref="D70:D71"/>
    <mergeCell ref="B70:C71"/>
    <mergeCell ref="G70:G71"/>
    <mergeCell ref="G68:G69"/>
    <mergeCell ref="B72:C73"/>
    <mergeCell ref="D72:D73"/>
    <mergeCell ref="G72:G73"/>
    <mergeCell ref="B68:C69"/>
    <mergeCell ref="D68:D69"/>
    <mergeCell ref="AF68:AG69"/>
    <mergeCell ref="A72:A73"/>
    <mergeCell ref="A30:A31"/>
    <mergeCell ref="B30:C31"/>
    <mergeCell ref="D30:D31"/>
    <mergeCell ref="G30:G31"/>
    <mergeCell ref="A36:A37"/>
    <mergeCell ref="G54:G55"/>
    <mergeCell ref="A56:A57"/>
    <mergeCell ref="B56:C57"/>
    <mergeCell ref="G52:G53"/>
    <mergeCell ref="G42:G43"/>
    <mergeCell ref="A44:A45"/>
    <mergeCell ref="B44:C45"/>
    <mergeCell ref="D44:D45"/>
    <mergeCell ref="G44:G45"/>
    <mergeCell ref="G48:G49"/>
    <mergeCell ref="A46:A47"/>
    <mergeCell ref="B46:C47"/>
    <mergeCell ref="A18:A19"/>
    <mergeCell ref="B18:C19"/>
    <mergeCell ref="D18:D19"/>
    <mergeCell ref="A24:A25"/>
    <mergeCell ref="B24:C25"/>
    <mergeCell ref="D24:D25"/>
    <mergeCell ref="G24:G25"/>
    <mergeCell ref="G20:G21"/>
    <mergeCell ref="B28:C29"/>
    <mergeCell ref="D28:D29"/>
    <mergeCell ref="G28:G29"/>
    <mergeCell ref="A22:A23"/>
    <mergeCell ref="B22:C23"/>
    <mergeCell ref="D22:D23"/>
    <mergeCell ref="G22:G23"/>
    <mergeCell ref="D20:D21"/>
    <mergeCell ref="A20:A21"/>
    <mergeCell ref="B20:C21"/>
    <mergeCell ref="E26:E27"/>
    <mergeCell ref="E28:E29"/>
    <mergeCell ref="A14:A15"/>
    <mergeCell ref="B14:C15"/>
    <mergeCell ref="D14:D15"/>
    <mergeCell ref="G14:G15"/>
    <mergeCell ref="A16:A17"/>
    <mergeCell ref="B16:C17"/>
    <mergeCell ref="D16:D17"/>
    <mergeCell ref="D12:D13"/>
    <mergeCell ref="G12:G13"/>
    <mergeCell ref="A42:A43"/>
    <mergeCell ref="B42:C43"/>
    <mergeCell ref="D42:D43"/>
    <mergeCell ref="A50:A51"/>
    <mergeCell ref="B50:C51"/>
    <mergeCell ref="D50:D51"/>
    <mergeCell ref="G50:G51"/>
    <mergeCell ref="G56:G57"/>
    <mergeCell ref="D56:D57"/>
    <mergeCell ref="A52:A53"/>
    <mergeCell ref="B52:C53"/>
    <mergeCell ref="E48:E49"/>
    <mergeCell ref="E50:E51"/>
    <mergeCell ref="E52:E53"/>
    <mergeCell ref="E54:E55"/>
    <mergeCell ref="E56:E57"/>
    <mergeCell ref="A32:A33"/>
    <mergeCell ref="B32:C33"/>
    <mergeCell ref="D32:D33"/>
    <mergeCell ref="G32:G33"/>
    <mergeCell ref="A28:A29"/>
    <mergeCell ref="D52:D53"/>
    <mergeCell ref="A62:A63"/>
    <mergeCell ref="B62:C63"/>
    <mergeCell ref="D62:D63"/>
    <mergeCell ref="A48:A49"/>
    <mergeCell ref="B48:C49"/>
    <mergeCell ref="D48:D49"/>
    <mergeCell ref="G62:G63"/>
    <mergeCell ref="B40:C41"/>
    <mergeCell ref="D40:D41"/>
    <mergeCell ref="G40:G41"/>
    <mergeCell ref="A34:A35"/>
    <mergeCell ref="B34:C35"/>
    <mergeCell ref="D34:D35"/>
    <mergeCell ref="G34:G35"/>
    <mergeCell ref="B36:C37"/>
    <mergeCell ref="D36:D37"/>
    <mergeCell ref="G36:G37"/>
    <mergeCell ref="A40:A41"/>
    <mergeCell ref="C1:AF1"/>
    <mergeCell ref="A3:AG3"/>
    <mergeCell ref="D46:D47"/>
    <mergeCell ref="G46:G47"/>
    <mergeCell ref="A26:A27"/>
    <mergeCell ref="B26:C27"/>
    <mergeCell ref="D26:D27"/>
    <mergeCell ref="G26:G27"/>
    <mergeCell ref="A38:A39"/>
    <mergeCell ref="B38:C39"/>
    <mergeCell ref="D38:D39"/>
    <mergeCell ref="G38:G39"/>
    <mergeCell ref="G16:G17"/>
    <mergeCell ref="A12:A13"/>
    <mergeCell ref="B12:C13"/>
    <mergeCell ref="AF12:AG13"/>
    <mergeCell ref="G18:G19"/>
    <mergeCell ref="AF36:AG37"/>
    <mergeCell ref="AF38:AG39"/>
    <mergeCell ref="AF40:AG41"/>
    <mergeCell ref="AF42:AG43"/>
    <mergeCell ref="AF44:AG45"/>
    <mergeCell ref="AF46:AG47"/>
    <mergeCell ref="M4:AE4"/>
    <mergeCell ref="A92:C92"/>
    <mergeCell ref="D92:AG92"/>
    <mergeCell ref="A93:C93"/>
    <mergeCell ref="D93:AG93"/>
    <mergeCell ref="A94:AG94"/>
    <mergeCell ref="A95:B95"/>
    <mergeCell ref="D95:AG113"/>
    <mergeCell ref="A96:B96"/>
    <mergeCell ref="A97:B97"/>
    <mergeCell ref="D88:AG88"/>
    <mergeCell ref="D77:AE77"/>
    <mergeCell ref="D81:G81"/>
    <mergeCell ref="H81:M81"/>
    <mergeCell ref="N81:S81"/>
    <mergeCell ref="T81:Y81"/>
    <mergeCell ref="Z81:AE81"/>
    <mergeCell ref="Z79:AE79"/>
    <mergeCell ref="Z80:AE80"/>
    <mergeCell ref="H78:M78"/>
    <mergeCell ref="H79:M79"/>
    <mergeCell ref="H80:M80"/>
    <mergeCell ref="N78:S78"/>
    <mergeCell ref="N79:S79"/>
    <mergeCell ref="A87:C87"/>
    <mergeCell ref="D87:AG87"/>
    <mergeCell ref="A85:AG85"/>
    <mergeCell ref="A86:B86"/>
    <mergeCell ref="C86:N86"/>
    <mergeCell ref="O86:U86"/>
    <mergeCell ref="V86:AG86"/>
    <mergeCell ref="H10:I10"/>
    <mergeCell ref="J10:K10"/>
    <mergeCell ref="L10:M10"/>
    <mergeCell ref="N10:O10"/>
    <mergeCell ref="P10:Q10"/>
    <mergeCell ref="T10:U10"/>
    <mergeCell ref="R10:S10"/>
    <mergeCell ref="A4:B4"/>
    <mergeCell ref="A5:B5"/>
    <mergeCell ref="A6:B6"/>
    <mergeCell ref="A7:B7"/>
    <mergeCell ref="C4:K4"/>
    <mergeCell ref="C5:K5"/>
    <mergeCell ref="C6:K6"/>
    <mergeCell ref="C7:K7"/>
    <mergeCell ref="A10:A11"/>
    <mergeCell ref="B10:C11"/>
    <mergeCell ref="G10:G11"/>
    <mergeCell ref="L4:L8"/>
    <mergeCell ref="A8:K8"/>
    <mergeCell ref="A9:AG9"/>
    <mergeCell ref="AF10:AG11"/>
    <mergeCell ref="M5:N5"/>
    <mergeCell ref="M6:N6"/>
    <mergeCell ref="M7:N7"/>
    <mergeCell ref="M8:U8"/>
    <mergeCell ref="V8:AE8"/>
    <mergeCell ref="X5:AE5"/>
    <mergeCell ref="X6:AE6"/>
    <mergeCell ref="X7:AE7"/>
    <mergeCell ref="O5:V5"/>
    <mergeCell ref="O6:V6"/>
    <mergeCell ref="O7:V7"/>
    <mergeCell ref="V10:W10"/>
    <mergeCell ref="X10:Y10"/>
    <mergeCell ref="Z10:AA10"/>
    <mergeCell ref="AB10:AC10"/>
    <mergeCell ref="AD10:AE10"/>
    <mergeCell ref="AF4:AG8"/>
    <mergeCell ref="AF58:AG59"/>
    <mergeCell ref="AF60:AG61"/>
    <mergeCell ref="AF62:AG63"/>
    <mergeCell ref="AF26:AG27"/>
    <mergeCell ref="AF28:AG29"/>
    <mergeCell ref="AF32:AG33"/>
    <mergeCell ref="AF34:AG35"/>
    <mergeCell ref="AF24:AG25"/>
    <mergeCell ref="AF14:AG15"/>
    <mergeCell ref="AF16:AG17"/>
    <mergeCell ref="AF18:AG19"/>
    <mergeCell ref="AF20:AG21"/>
    <mergeCell ref="AF22:AG23"/>
    <mergeCell ref="AF30:AG31"/>
    <mergeCell ref="AF50:AG51"/>
    <mergeCell ref="AF52:AG53"/>
    <mergeCell ref="AF54:AG55"/>
    <mergeCell ref="AF56:AG57"/>
    <mergeCell ref="AF64:AG65"/>
    <mergeCell ref="AF66:AG67"/>
    <mergeCell ref="A118:AG120"/>
    <mergeCell ref="T78:Y78"/>
    <mergeCell ref="D75:G75"/>
    <mergeCell ref="D76:G76"/>
    <mergeCell ref="D78:G78"/>
    <mergeCell ref="D79:G79"/>
    <mergeCell ref="D80:G80"/>
    <mergeCell ref="A90:C90"/>
    <mergeCell ref="D90:AG90"/>
    <mergeCell ref="A91:C91"/>
    <mergeCell ref="D91:AG91"/>
    <mergeCell ref="A98:B98"/>
    <mergeCell ref="A99:B99"/>
    <mergeCell ref="A100:C113"/>
    <mergeCell ref="A114:AG114"/>
    <mergeCell ref="A115:AG115"/>
    <mergeCell ref="A116:AG116"/>
    <mergeCell ref="AF70:AG71"/>
    <mergeCell ref="A89:C89"/>
    <mergeCell ref="D89:AG89"/>
    <mergeCell ref="A88:C88"/>
    <mergeCell ref="AF72:AG73"/>
    <mergeCell ref="D10:D11"/>
    <mergeCell ref="E10:E11"/>
    <mergeCell ref="E12:E13"/>
    <mergeCell ref="E14:E15"/>
    <mergeCell ref="E16:E17"/>
    <mergeCell ref="E18:E19"/>
    <mergeCell ref="E20:E21"/>
    <mergeCell ref="E22:E23"/>
    <mergeCell ref="E24:E25"/>
    <mergeCell ref="E58:E59"/>
    <mergeCell ref="E60:E61"/>
    <mergeCell ref="E62:E63"/>
    <mergeCell ref="E64:E65"/>
    <mergeCell ref="E66:E67"/>
    <mergeCell ref="E68:E69"/>
    <mergeCell ref="E70:E71"/>
    <mergeCell ref="E72:E73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</mergeCells>
  <hyperlinks>
    <hyperlink ref="B12:C13" r:id="rId1" display="Vitrina Frigorifica (Prealistados)" xr:uid="{00000000-0004-0000-0000-000000000000}"/>
    <hyperlink ref="B14:C15" r:id="rId2" display="Nevera de Congelación (Muestras)" xr:uid="{00000000-0004-0000-0000-000001000000}"/>
    <hyperlink ref="B24:C25" r:id="rId3" display="Nevera de Congelación (Muestras)" xr:uid="{00000000-0004-0000-0000-000002000000}"/>
    <hyperlink ref="V8:AE8" r:id="rId4" display="PROGRAMA DE MANTENIMIENTO" xr:uid="{00000000-0004-0000-0000-000003000000}"/>
  </hyperlinks>
  <printOptions horizontalCentered="1" verticalCentered="1"/>
  <pageMargins left="0" right="0" top="0" bottom="0" header="0" footer="0"/>
  <pageSetup paperSize="9" scale="51" orientation="landscape" verticalDpi="300" r:id="rId5"/>
  <rowBreaks count="1" manualBreakCount="1">
    <brk id="73" max="31" man="1"/>
  </rowBreaks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30"/>
  <sheetViews>
    <sheetView tabSelected="1" zoomScaleNormal="100" zoomScaleSheetLayoutView="100" workbookViewId="0">
      <selection activeCell="A32" sqref="A32:B34"/>
    </sheetView>
  </sheetViews>
  <sheetFormatPr baseColWidth="10" defaultColWidth="11.44140625" defaultRowHeight="13.8" x14ac:dyDescent="0.25"/>
  <cols>
    <col min="1" max="1" width="9.6640625" style="1" customWidth="1"/>
    <col min="2" max="2" width="23.33203125" style="1" customWidth="1"/>
    <col min="3" max="3" width="20.88671875" style="1" customWidth="1"/>
    <col min="4" max="5" width="14.88671875" style="1" customWidth="1"/>
    <col min="6" max="6" width="4" style="1" customWidth="1"/>
    <col min="7" max="7" width="5.33203125" style="1" customWidth="1"/>
    <col min="8" max="31" width="3.6640625" style="1" customWidth="1"/>
    <col min="32" max="32" width="13" style="1" customWidth="1"/>
    <col min="33" max="33" width="17" style="1" customWidth="1"/>
    <col min="34" max="34" width="4.5546875" style="3" customWidth="1"/>
    <col min="35" max="16384" width="11.44140625" style="1"/>
  </cols>
  <sheetData>
    <row r="1" spans="1:34" ht="76.5" customHeight="1" thickBot="1" x14ac:dyDescent="0.3">
      <c r="A1" s="281"/>
      <c r="B1" s="282"/>
      <c r="C1" s="283" t="s">
        <v>76</v>
      </c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31" t="s">
        <v>137</v>
      </c>
    </row>
    <row r="2" spans="1:34" ht="14.4" thickBot="1" x14ac:dyDescent="0.3">
      <c r="A2" s="146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8"/>
    </row>
    <row r="3" spans="1:34" ht="18.75" customHeight="1" x14ac:dyDescent="0.25">
      <c r="A3" s="319" t="s">
        <v>53</v>
      </c>
      <c r="B3" s="320"/>
      <c r="C3" s="184" t="s">
        <v>55</v>
      </c>
      <c r="D3" s="185"/>
      <c r="E3" s="185"/>
      <c r="F3" s="185"/>
      <c r="G3" s="185"/>
      <c r="H3" s="185"/>
      <c r="I3" s="185"/>
      <c r="J3" s="185"/>
      <c r="K3" s="186"/>
      <c r="L3" s="148"/>
      <c r="M3" s="325" t="s">
        <v>60</v>
      </c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7"/>
      <c r="AF3" s="146"/>
      <c r="AG3" s="148"/>
    </row>
    <row r="4" spans="1:34" ht="18.75" customHeight="1" x14ac:dyDescent="0.25">
      <c r="A4" s="321" t="s">
        <v>54</v>
      </c>
      <c r="B4" s="322"/>
      <c r="C4" s="187" t="s">
        <v>82</v>
      </c>
      <c r="D4" s="188"/>
      <c r="E4" s="188"/>
      <c r="F4" s="188"/>
      <c r="G4" s="188"/>
      <c r="H4" s="188"/>
      <c r="I4" s="188"/>
      <c r="J4" s="188"/>
      <c r="K4" s="189"/>
      <c r="L4" s="148"/>
      <c r="M4" s="173" t="s">
        <v>32</v>
      </c>
      <c r="N4" s="174"/>
      <c r="O4" s="175" t="s">
        <v>56</v>
      </c>
      <c r="P4" s="175"/>
      <c r="Q4" s="175"/>
      <c r="R4" s="175"/>
      <c r="S4" s="175"/>
      <c r="T4" s="175"/>
      <c r="U4" s="175"/>
      <c r="V4" s="175"/>
      <c r="W4" s="28" t="s">
        <v>2</v>
      </c>
      <c r="X4" s="175" t="s">
        <v>65</v>
      </c>
      <c r="Y4" s="175"/>
      <c r="Z4" s="175"/>
      <c r="AA4" s="175"/>
      <c r="AB4" s="175"/>
      <c r="AC4" s="175"/>
      <c r="AD4" s="175"/>
      <c r="AE4" s="176"/>
      <c r="AF4" s="146"/>
      <c r="AG4" s="148"/>
    </row>
    <row r="5" spans="1:34" ht="18.75" customHeight="1" x14ac:dyDescent="0.25">
      <c r="A5" s="321" t="s">
        <v>74</v>
      </c>
      <c r="B5" s="322"/>
      <c r="C5" s="190" t="s">
        <v>81</v>
      </c>
      <c r="D5" s="191"/>
      <c r="E5" s="191"/>
      <c r="F5" s="191"/>
      <c r="G5" s="191"/>
      <c r="H5" s="191"/>
      <c r="I5" s="191"/>
      <c r="J5" s="191"/>
      <c r="K5" s="192"/>
      <c r="L5" s="148"/>
      <c r="M5" s="173" t="s">
        <v>39</v>
      </c>
      <c r="N5" s="174"/>
      <c r="O5" s="175" t="s">
        <v>57</v>
      </c>
      <c r="P5" s="175"/>
      <c r="Q5" s="175"/>
      <c r="R5" s="175"/>
      <c r="S5" s="175"/>
      <c r="T5" s="175"/>
      <c r="U5" s="175"/>
      <c r="V5" s="175"/>
      <c r="W5" s="28" t="s">
        <v>1</v>
      </c>
      <c r="X5" s="175" t="s">
        <v>66</v>
      </c>
      <c r="Y5" s="175"/>
      <c r="Z5" s="175"/>
      <c r="AA5" s="175"/>
      <c r="AB5" s="175"/>
      <c r="AC5" s="175"/>
      <c r="AD5" s="175"/>
      <c r="AE5" s="176"/>
      <c r="AF5" s="146"/>
      <c r="AG5" s="148"/>
    </row>
    <row r="6" spans="1:34" ht="18.75" customHeight="1" thickBot="1" x14ac:dyDescent="0.3">
      <c r="A6" s="323" t="s">
        <v>75</v>
      </c>
      <c r="B6" s="324"/>
      <c r="C6" s="193">
        <v>2022</v>
      </c>
      <c r="D6" s="194"/>
      <c r="E6" s="194"/>
      <c r="F6" s="194"/>
      <c r="G6" s="194"/>
      <c r="H6" s="194"/>
      <c r="I6" s="194"/>
      <c r="J6" s="194"/>
      <c r="K6" s="195"/>
      <c r="L6" s="148"/>
      <c r="M6" s="173" t="s">
        <v>40</v>
      </c>
      <c r="N6" s="174"/>
      <c r="O6" s="175" t="s">
        <v>58</v>
      </c>
      <c r="P6" s="175"/>
      <c r="Q6" s="175"/>
      <c r="R6" s="175"/>
      <c r="S6" s="175"/>
      <c r="T6" s="175"/>
      <c r="U6" s="175"/>
      <c r="V6" s="175"/>
      <c r="W6" s="28" t="s">
        <v>40</v>
      </c>
      <c r="X6" s="175" t="s">
        <v>58</v>
      </c>
      <c r="Y6" s="175"/>
      <c r="Z6" s="175"/>
      <c r="AA6" s="175"/>
      <c r="AB6" s="175"/>
      <c r="AC6" s="175"/>
      <c r="AD6" s="175"/>
      <c r="AE6" s="176"/>
      <c r="AF6" s="146"/>
      <c r="AG6" s="148"/>
    </row>
    <row r="7" spans="1:34" ht="18.75" customHeight="1" thickBot="1" x14ac:dyDescent="0.3">
      <c r="A7" s="328"/>
      <c r="B7" s="329"/>
      <c r="C7" s="330"/>
      <c r="D7" s="330"/>
      <c r="E7" s="330"/>
      <c r="F7" s="330"/>
      <c r="G7" s="330"/>
      <c r="H7" s="330"/>
      <c r="I7" s="330"/>
      <c r="J7" s="330"/>
      <c r="K7" s="330"/>
      <c r="L7" s="148"/>
      <c r="M7" s="331"/>
      <c r="N7" s="332"/>
      <c r="O7" s="332"/>
      <c r="P7" s="332"/>
      <c r="Q7" s="332"/>
      <c r="R7" s="332"/>
      <c r="S7" s="332"/>
      <c r="T7" s="332"/>
      <c r="U7" s="332"/>
      <c r="V7" s="332" t="s">
        <v>59</v>
      </c>
      <c r="W7" s="332"/>
      <c r="X7" s="332"/>
      <c r="Y7" s="332"/>
      <c r="Z7" s="332"/>
      <c r="AA7" s="332"/>
      <c r="AB7" s="332"/>
      <c r="AC7" s="332"/>
      <c r="AD7" s="332"/>
      <c r="AE7" s="333"/>
      <c r="AF7" s="146"/>
      <c r="AG7" s="148"/>
    </row>
    <row r="8" spans="1:34" ht="14.4" thickBot="1" x14ac:dyDescent="0.3">
      <c r="A8" s="199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1"/>
      <c r="AH8" s="93"/>
    </row>
    <row r="9" spans="1:34" ht="24.75" customHeight="1" thickBot="1" x14ac:dyDescent="0.3">
      <c r="A9" s="338" t="s">
        <v>42</v>
      </c>
      <c r="B9" s="339" t="s">
        <v>38</v>
      </c>
      <c r="C9" s="340"/>
      <c r="D9" s="339" t="s">
        <v>5</v>
      </c>
      <c r="E9" s="341" t="s">
        <v>151</v>
      </c>
      <c r="F9" s="342"/>
      <c r="G9" s="343" t="s">
        <v>32</v>
      </c>
      <c r="H9" s="334" t="s">
        <v>9</v>
      </c>
      <c r="I9" s="335"/>
      <c r="J9" s="336" t="s">
        <v>10</v>
      </c>
      <c r="K9" s="335"/>
      <c r="L9" s="336" t="s">
        <v>11</v>
      </c>
      <c r="M9" s="337"/>
      <c r="N9" s="334" t="s">
        <v>12</v>
      </c>
      <c r="O9" s="335"/>
      <c r="P9" s="336" t="s">
        <v>13</v>
      </c>
      <c r="Q9" s="335"/>
      <c r="R9" s="336" t="s">
        <v>14</v>
      </c>
      <c r="S9" s="337"/>
      <c r="T9" s="334" t="s">
        <v>15</v>
      </c>
      <c r="U9" s="335"/>
      <c r="V9" s="336" t="s">
        <v>16</v>
      </c>
      <c r="W9" s="335"/>
      <c r="X9" s="336" t="s">
        <v>17</v>
      </c>
      <c r="Y9" s="337"/>
      <c r="Z9" s="334" t="s">
        <v>18</v>
      </c>
      <c r="AA9" s="335"/>
      <c r="AB9" s="336" t="s">
        <v>19</v>
      </c>
      <c r="AC9" s="335"/>
      <c r="AD9" s="336" t="s">
        <v>20</v>
      </c>
      <c r="AE9" s="337"/>
      <c r="AF9" s="339"/>
      <c r="AG9" s="344"/>
    </row>
    <row r="10" spans="1:34" ht="24.75" customHeight="1" thickBot="1" x14ac:dyDescent="0.3">
      <c r="A10" s="345"/>
      <c r="B10" s="346"/>
      <c r="C10" s="347"/>
      <c r="D10" s="348"/>
      <c r="E10" s="349"/>
      <c r="F10" s="350"/>
      <c r="G10" s="351"/>
      <c r="H10" s="352" t="s">
        <v>39</v>
      </c>
      <c r="I10" s="353" t="s">
        <v>40</v>
      </c>
      <c r="J10" s="353" t="s">
        <v>39</v>
      </c>
      <c r="K10" s="353" t="s">
        <v>40</v>
      </c>
      <c r="L10" s="353" t="s">
        <v>39</v>
      </c>
      <c r="M10" s="354" t="s">
        <v>40</v>
      </c>
      <c r="N10" s="352" t="s">
        <v>39</v>
      </c>
      <c r="O10" s="353" t="s">
        <v>40</v>
      </c>
      <c r="P10" s="353" t="s">
        <v>39</v>
      </c>
      <c r="Q10" s="353" t="s">
        <v>40</v>
      </c>
      <c r="R10" s="353" t="s">
        <v>39</v>
      </c>
      <c r="S10" s="354" t="s">
        <v>40</v>
      </c>
      <c r="T10" s="352" t="s">
        <v>39</v>
      </c>
      <c r="U10" s="353" t="s">
        <v>40</v>
      </c>
      <c r="V10" s="353" t="s">
        <v>39</v>
      </c>
      <c r="W10" s="353" t="s">
        <v>40</v>
      </c>
      <c r="X10" s="353" t="s">
        <v>39</v>
      </c>
      <c r="Y10" s="354" t="s">
        <v>40</v>
      </c>
      <c r="Z10" s="352" t="s">
        <v>39</v>
      </c>
      <c r="AA10" s="353" t="s">
        <v>40</v>
      </c>
      <c r="AB10" s="353" t="s">
        <v>39</v>
      </c>
      <c r="AC10" s="353" t="s">
        <v>40</v>
      </c>
      <c r="AD10" s="353" t="s">
        <v>39</v>
      </c>
      <c r="AE10" s="354" t="s">
        <v>40</v>
      </c>
      <c r="AF10" s="346"/>
      <c r="AG10" s="355"/>
    </row>
    <row r="11" spans="1:34" ht="15.75" customHeight="1" thickBot="1" x14ac:dyDescent="0.3">
      <c r="A11" s="235" t="s">
        <v>138</v>
      </c>
      <c r="B11" s="244" t="s">
        <v>136</v>
      </c>
      <c r="C11" s="245"/>
      <c r="D11" s="287" t="s">
        <v>6</v>
      </c>
      <c r="E11" s="119"/>
      <c r="F11" s="98" t="s">
        <v>2</v>
      </c>
      <c r="G11" s="289">
        <f>24*30</f>
        <v>720</v>
      </c>
      <c r="H11" s="94" t="s">
        <v>132</v>
      </c>
      <c r="I11" s="62"/>
      <c r="J11" s="43"/>
      <c r="K11" s="62"/>
      <c r="L11" s="43"/>
      <c r="M11" s="55"/>
      <c r="N11" s="94"/>
      <c r="O11" s="62"/>
      <c r="P11" s="43"/>
      <c r="Q11" s="62"/>
      <c r="R11" s="43" t="s">
        <v>132</v>
      </c>
      <c r="S11" s="55"/>
      <c r="T11" s="94"/>
      <c r="U11" s="62"/>
      <c r="V11" s="43"/>
      <c r="W11" s="62"/>
      <c r="X11" s="97"/>
      <c r="Y11" s="55"/>
      <c r="Z11" s="94"/>
      <c r="AA11" s="62"/>
      <c r="AB11" s="43"/>
      <c r="AC11" s="62"/>
      <c r="AD11" s="43"/>
      <c r="AE11" s="104"/>
      <c r="AF11" s="291"/>
      <c r="AG11" s="242"/>
    </row>
    <row r="12" spans="1:34" ht="15.75" customHeight="1" thickBot="1" x14ac:dyDescent="0.3">
      <c r="A12" s="236"/>
      <c r="B12" s="285"/>
      <c r="C12" s="286"/>
      <c r="D12" s="288"/>
      <c r="E12" s="121" t="s">
        <v>152</v>
      </c>
      <c r="F12" s="32" t="s">
        <v>1</v>
      </c>
      <c r="G12" s="290"/>
      <c r="H12" s="12"/>
      <c r="I12" s="51"/>
      <c r="J12" s="6"/>
      <c r="K12" s="51"/>
      <c r="L12" s="7"/>
      <c r="M12" s="56"/>
      <c r="N12" s="13"/>
      <c r="O12" s="51"/>
      <c r="P12" s="7"/>
      <c r="Q12" s="51"/>
      <c r="R12" s="7" t="s">
        <v>1</v>
      </c>
      <c r="S12" s="56"/>
      <c r="T12" s="14"/>
      <c r="U12" s="51"/>
      <c r="V12" s="8"/>
      <c r="W12" s="51"/>
      <c r="X12" s="9"/>
      <c r="Y12" s="56"/>
      <c r="Z12" s="12"/>
      <c r="AA12" s="51"/>
      <c r="AB12" s="6"/>
      <c r="AC12" s="51"/>
      <c r="AD12" s="6"/>
      <c r="AE12" s="105"/>
      <c r="AF12" s="292"/>
      <c r="AG12" s="168"/>
    </row>
    <row r="13" spans="1:34" s="3" customFormat="1" ht="15.75" customHeight="1" thickBot="1" x14ac:dyDescent="0.3">
      <c r="A13" s="236" t="s">
        <v>139</v>
      </c>
      <c r="B13" s="244" t="s">
        <v>144</v>
      </c>
      <c r="C13" s="245"/>
      <c r="D13" s="293" t="s">
        <v>6</v>
      </c>
      <c r="E13" s="122"/>
      <c r="F13" s="99" t="s">
        <v>2</v>
      </c>
      <c r="G13" s="294">
        <f>2*30</f>
        <v>60</v>
      </c>
      <c r="H13" s="95" t="s">
        <v>132</v>
      </c>
      <c r="I13" s="51"/>
      <c r="J13" s="44"/>
      <c r="K13" s="51"/>
      <c r="L13" s="44"/>
      <c r="M13" s="57"/>
      <c r="N13" s="95"/>
      <c r="O13" s="51"/>
      <c r="P13" s="44"/>
      <c r="Q13" s="51"/>
      <c r="R13" s="43" t="s">
        <v>132</v>
      </c>
      <c r="S13" s="57"/>
      <c r="T13" s="95"/>
      <c r="U13" s="51"/>
      <c r="V13" s="44"/>
      <c r="W13" s="51"/>
      <c r="X13" s="96"/>
      <c r="Y13" s="57"/>
      <c r="Z13" s="95"/>
      <c r="AA13" s="51"/>
      <c r="AB13" s="44"/>
      <c r="AC13" s="51"/>
      <c r="AD13" s="44"/>
      <c r="AE13" s="106"/>
      <c r="AF13" s="295"/>
      <c r="AG13" s="166"/>
    </row>
    <row r="14" spans="1:34" s="3" customFormat="1" ht="15.75" customHeight="1" thickBot="1" x14ac:dyDescent="0.3">
      <c r="A14" s="236"/>
      <c r="B14" s="248"/>
      <c r="C14" s="249"/>
      <c r="D14" s="288"/>
      <c r="E14" s="121" t="s">
        <v>152</v>
      </c>
      <c r="F14" s="32" t="s">
        <v>1</v>
      </c>
      <c r="G14" s="290"/>
      <c r="H14" s="13"/>
      <c r="I14" s="53"/>
      <c r="J14" s="7"/>
      <c r="K14" s="53"/>
      <c r="L14" s="7"/>
      <c r="M14" s="56"/>
      <c r="N14" s="13"/>
      <c r="O14" s="53"/>
      <c r="P14" s="7"/>
      <c r="Q14" s="53"/>
      <c r="R14" s="7" t="s">
        <v>1</v>
      </c>
      <c r="S14" s="56"/>
      <c r="T14" s="13"/>
      <c r="U14" s="53"/>
      <c r="V14" s="7"/>
      <c r="W14" s="53"/>
      <c r="X14" s="9"/>
      <c r="Y14" s="56"/>
      <c r="Z14" s="13"/>
      <c r="AA14" s="53"/>
      <c r="AB14" s="7"/>
      <c r="AC14" s="53"/>
      <c r="AD14" s="7"/>
      <c r="AE14" s="105"/>
      <c r="AF14" s="292"/>
      <c r="AG14" s="168"/>
    </row>
    <row r="15" spans="1:34" ht="15.75" customHeight="1" thickBot="1" x14ac:dyDescent="0.3">
      <c r="A15" s="236" t="s">
        <v>140</v>
      </c>
      <c r="B15" s="231" t="s">
        <v>135</v>
      </c>
      <c r="C15" s="232"/>
      <c r="D15" s="293" t="s">
        <v>6</v>
      </c>
      <c r="E15" s="122"/>
      <c r="F15" s="99" t="s">
        <v>2</v>
      </c>
      <c r="G15" s="294">
        <v>0</v>
      </c>
      <c r="H15" s="95" t="s">
        <v>132</v>
      </c>
      <c r="I15" s="51"/>
      <c r="J15" s="44"/>
      <c r="K15" s="51"/>
      <c r="L15" s="44"/>
      <c r="M15" s="57"/>
      <c r="N15" s="95"/>
      <c r="O15" s="51"/>
      <c r="P15" s="44"/>
      <c r="Q15" s="51"/>
      <c r="R15" s="43" t="s">
        <v>132</v>
      </c>
      <c r="S15" s="57"/>
      <c r="T15" s="95"/>
      <c r="U15" s="51"/>
      <c r="V15" s="44"/>
      <c r="W15" s="51"/>
      <c r="X15" s="96"/>
      <c r="Y15" s="57"/>
      <c r="Z15" s="95"/>
      <c r="AA15" s="51"/>
      <c r="AB15" s="44"/>
      <c r="AC15" s="51"/>
      <c r="AD15" s="44"/>
      <c r="AE15" s="106"/>
      <c r="AF15" s="295"/>
      <c r="AG15" s="166"/>
    </row>
    <row r="16" spans="1:34" ht="15.75" customHeight="1" thickBot="1" x14ac:dyDescent="0.3">
      <c r="A16" s="236"/>
      <c r="B16" s="233"/>
      <c r="C16" s="234"/>
      <c r="D16" s="288"/>
      <c r="E16" s="121" t="s">
        <v>152</v>
      </c>
      <c r="F16" s="32" t="s">
        <v>1</v>
      </c>
      <c r="G16" s="290"/>
      <c r="H16" s="13"/>
      <c r="I16" s="53"/>
      <c r="J16" s="7"/>
      <c r="K16" s="53"/>
      <c r="L16" s="7"/>
      <c r="M16" s="56"/>
      <c r="N16" s="13"/>
      <c r="O16" s="53"/>
      <c r="P16" s="7"/>
      <c r="Q16" s="53"/>
      <c r="R16" s="7" t="s">
        <v>1</v>
      </c>
      <c r="S16" s="56"/>
      <c r="T16" s="13"/>
      <c r="U16" s="53"/>
      <c r="V16" s="7"/>
      <c r="W16" s="53"/>
      <c r="X16" s="9"/>
      <c r="Y16" s="56"/>
      <c r="Z16" s="13"/>
      <c r="AA16" s="53"/>
      <c r="AB16" s="7"/>
      <c r="AC16" s="53"/>
      <c r="AD16" s="7"/>
      <c r="AE16" s="105"/>
      <c r="AF16" s="292"/>
      <c r="AG16" s="168"/>
    </row>
    <row r="17" spans="1:33" ht="15.75" customHeight="1" thickBot="1" x14ac:dyDescent="0.3">
      <c r="A17" s="236" t="s">
        <v>141</v>
      </c>
      <c r="B17" s="244" t="s">
        <v>85</v>
      </c>
      <c r="C17" s="245"/>
      <c r="D17" s="293" t="s">
        <v>6</v>
      </c>
      <c r="E17" s="122"/>
      <c r="F17" s="99" t="s">
        <v>2</v>
      </c>
      <c r="G17" s="294">
        <v>208</v>
      </c>
      <c r="H17" s="95" t="s">
        <v>132</v>
      </c>
      <c r="I17" s="51"/>
      <c r="J17" s="44"/>
      <c r="K17" s="51"/>
      <c r="L17" s="44"/>
      <c r="M17" s="57"/>
      <c r="N17" s="95"/>
      <c r="O17" s="51"/>
      <c r="P17" s="44"/>
      <c r="Q17" s="51"/>
      <c r="R17" s="43" t="s">
        <v>132</v>
      </c>
      <c r="S17" s="57"/>
      <c r="T17" s="95"/>
      <c r="U17" s="51"/>
      <c r="V17" s="44"/>
      <c r="W17" s="51"/>
      <c r="X17" s="96"/>
      <c r="Y17" s="57"/>
      <c r="Z17" s="95"/>
      <c r="AA17" s="51"/>
      <c r="AB17" s="44"/>
      <c r="AC17" s="51"/>
      <c r="AD17" s="44"/>
      <c r="AE17" s="106"/>
      <c r="AF17" s="295"/>
      <c r="AG17" s="166"/>
    </row>
    <row r="18" spans="1:33" ht="15.75" customHeight="1" thickBot="1" x14ac:dyDescent="0.3">
      <c r="A18" s="236"/>
      <c r="B18" s="248"/>
      <c r="C18" s="249"/>
      <c r="D18" s="296"/>
      <c r="E18" s="121" t="s">
        <v>152</v>
      </c>
      <c r="F18" s="33" t="s">
        <v>1</v>
      </c>
      <c r="G18" s="297"/>
      <c r="H18" s="22"/>
      <c r="I18" s="103"/>
      <c r="J18" s="23"/>
      <c r="K18" s="60"/>
      <c r="L18" s="23"/>
      <c r="M18" s="58"/>
      <c r="N18" s="22"/>
      <c r="O18" s="60"/>
      <c r="P18" s="23"/>
      <c r="Q18" s="60"/>
      <c r="R18" s="7" t="s">
        <v>1</v>
      </c>
      <c r="S18" s="58"/>
      <c r="T18" s="22"/>
      <c r="U18" s="60"/>
      <c r="V18" s="23"/>
      <c r="W18" s="60"/>
      <c r="X18" s="24"/>
      <c r="Y18" s="58"/>
      <c r="Z18" s="22"/>
      <c r="AA18" s="60"/>
      <c r="AB18" s="23"/>
      <c r="AC18" s="60"/>
      <c r="AD18" s="23"/>
      <c r="AE18" s="107"/>
      <c r="AF18" s="292"/>
      <c r="AG18" s="168"/>
    </row>
    <row r="19" spans="1:33" s="3" customFormat="1" ht="15.75" customHeight="1" thickBot="1" x14ac:dyDescent="0.3">
      <c r="A19" s="236" t="s">
        <v>142</v>
      </c>
      <c r="B19" s="237" t="s">
        <v>84</v>
      </c>
      <c r="C19" s="238"/>
      <c r="D19" s="293" t="s">
        <v>6</v>
      </c>
      <c r="E19" s="122"/>
      <c r="F19" s="99" t="s">
        <v>2</v>
      </c>
      <c r="G19" s="294">
        <v>360</v>
      </c>
      <c r="H19" s="95" t="s">
        <v>132</v>
      </c>
      <c r="I19" s="51"/>
      <c r="J19" s="44"/>
      <c r="K19" s="51"/>
      <c r="L19" s="44"/>
      <c r="M19" s="57"/>
      <c r="N19" s="95"/>
      <c r="O19" s="51"/>
      <c r="P19" s="44"/>
      <c r="Q19" s="51"/>
      <c r="R19" s="43" t="s">
        <v>132</v>
      </c>
      <c r="S19" s="57"/>
      <c r="T19" s="95"/>
      <c r="U19" s="51"/>
      <c r="V19" s="44"/>
      <c r="W19" s="51"/>
      <c r="X19" s="96"/>
      <c r="Y19" s="57"/>
      <c r="Z19" s="95"/>
      <c r="AA19" s="51"/>
      <c r="AB19" s="44"/>
      <c r="AC19" s="51"/>
      <c r="AD19" s="44"/>
      <c r="AE19" s="106"/>
      <c r="AF19" s="295"/>
      <c r="AG19" s="166"/>
    </row>
    <row r="20" spans="1:33" s="3" customFormat="1" ht="15.75" customHeight="1" thickBot="1" x14ac:dyDescent="0.3">
      <c r="A20" s="236"/>
      <c r="B20" s="239"/>
      <c r="C20" s="240"/>
      <c r="D20" s="288"/>
      <c r="E20" s="121" t="s">
        <v>152</v>
      </c>
      <c r="F20" s="32" t="s">
        <v>1</v>
      </c>
      <c r="G20" s="290"/>
      <c r="H20" s="13"/>
      <c r="I20" s="53"/>
      <c r="J20" s="7"/>
      <c r="K20" s="53"/>
      <c r="L20" s="7"/>
      <c r="M20" s="56"/>
      <c r="N20" s="13"/>
      <c r="O20" s="53"/>
      <c r="P20" s="7"/>
      <c r="Q20" s="53"/>
      <c r="R20" s="7" t="s">
        <v>1</v>
      </c>
      <c r="S20" s="56"/>
      <c r="T20" s="13"/>
      <c r="U20" s="53"/>
      <c r="V20" s="7"/>
      <c r="W20" s="53"/>
      <c r="X20" s="9"/>
      <c r="Y20" s="56"/>
      <c r="Z20" s="13"/>
      <c r="AA20" s="53"/>
      <c r="AB20" s="7"/>
      <c r="AC20" s="53"/>
      <c r="AD20" s="7"/>
      <c r="AE20" s="105"/>
      <c r="AF20" s="292"/>
      <c r="AG20" s="168"/>
    </row>
    <row r="21" spans="1:33" ht="18" customHeight="1" x14ac:dyDescent="0.25">
      <c r="A21" s="236" t="s">
        <v>143</v>
      </c>
      <c r="B21" s="244" t="s">
        <v>145</v>
      </c>
      <c r="C21" s="245"/>
      <c r="D21" s="293" t="s">
        <v>6</v>
      </c>
      <c r="E21" s="122"/>
      <c r="F21" s="99" t="s">
        <v>2</v>
      </c>
      <c r="G21" s="294">
        <v>720</v>
      </c>
      <c r="H21" s="95"/>
      <c r="I21" s="51"/>
      <c r="J21" s="44"/>
      <c r="K21" s="51"/>
      <c r="L21" s="44"/>
      <c r="M21" s="57"/>
      <c r="N21" s="95"/>
      <c r="O21" s="51"/>
      <c r="P21" s="44"/>
      <c r="Q21" s="51"/>
      <c r="R21" s="43" t="s">
        <v>132</v>
      </c>
      <c r="S21" s="57"/>
      <c r="T21" s="95"/>
      <c r="U21" s="51"/>
      <c r="V21" s="44"/>
      <c r="W21" s="51"/>
      <c r="X21" s="96"/>
      <c r="Y21" s="57"/>
      <c r="Z21" s="95"/>
      <c r="AA21" s="51"/>
      <c r="AB21" s="44"/>
      <c r="AC21" s="51"/>
      <c r="AD21" s="44"/>
      <c r="AE21" s="106"/>
      <c r="AF21" s="295"/>
      <c r="AG21" s="166"/>
    </row>
    <row r="22" spans="1:33" ht="15" customHeight="1" x14ac:dyDescent="0.25">
      <c r="A22" s="236"/>
      <c r="B22" s="248"/>
      <c r="C22" s="249"/>
      <c r="D22" s="288"/>
      <c r="E22" s="120"/>
      <c r="F22" s="32" t="s">
        <v>1</v>
      </c>
      <c r="G22" s="290"/>
      <c r="H22" s="12"/>
      <c r="I22" s="51"/>
      <c r="J22" s="7"/>
      <c r="K22" s="51"/>
      <c r="L22" s="7"/>
      <c r="M22" s="56"/>
      <c r="N22" s="13"/>
      <c r="O22" s="53"/>
      <c r="P22" s="7"/>
      <c r="Q22" s="53"/>
      <c r="R22" s="7" t="s">
        <v>1</v>
      </c>
      <c r="S22" s="56"/>
      <c r="T22" s="13"/>
      <c r="U22" s="53"/>
      <c r="V22" s="7"/>
      <c r="W22" s="51"/>
      <c r="X22" s="9"/>
      <c r="Y22" s="56"/>
      <c r="Z22" s="13"/>
      <c r="AA22" s="51"/>
      <c r="AB22" s="6"/>
      <c r="AC22" s="51"/>
      <c r="AD22" s="7"/>
      <c r="AE22" s="105"/>
      <c r="AF22" s="292"/>
      <c r="AG22" s="168"/>
    </row>
    <row r="23" spans="1:33" ht="14.25" customHeight="1" thickBot="1" x14ac:dyDescent="0.3">
      <c r="A23" s="278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80"/>
    </row>
    <row r="24" spans="1:33" ht="21" customHeight="1" x14ac:dyDescent="0.25">
      <c r="A24" s="271"/>
      <c r="B24" s="272"/>
      <c r="C24" s="273"/>
      <c r="D24" s="370" t="s">
        <v>7</v>
      </c>
      <c r="E24" s="371"/>
      <c r="F24" s="371"/>
      <c r="G24" s="372"/>
      <c r="H24" s="100">
        <f>COUNTIF(H11:H22,$F$11)</f>
        <v>5</v>
      </c>
      <c r="I24" s="111">
        <f>COUNTIF(I11:I22,"CP")</f>
        <v>0</v>
      </c>
      <c r="J24" s="101">
        <f>COUNTIF(J11:J22,$F$11)</f>
        <v>0</v>
      </c>
      <c r="K24" s="111">
        <f>COUNTIF(K11:K22,"CP")</f>
        <v>0</v>
      </c>
      <c r="L24" s="101">
        <f>COUNTIF(L11:L22,$F$11)</f>
        <v>0</v>
      </c>
      <c r="M24" s="111">
        <f>COUNTIF(M11:M22,"CP")</f>
        <v>0</v>
      </c>
      <c r="N24" s="102">
        <f>COUNTIF(N11:N22,$F$11)</f>
        <v>0</v>
      </c>
      <c r="O24" s="111">
        <f>COUNTIF(O11:O22,"CP")</f>
        <v>0</v>
      </c>
      <c r="P24" s="101">
        <f>COUNTIF(P11:P22,$F$11)</f>
        <v>0</v>
      </c>
      <c r="Q24" s="111">
        <f>COUNTIF(Q11:Q22,"CP")</f>
        <v>0</v>
      </c>
      <c r="R24" s="101">
        <f>COUNTIF(R11:R22,$F$11)</f>
        <v>6</v>
      </c>
      <c r="S24" s="111">
        <f>COUNTIF(S11:S22,"CP")</f>
        <v>0</v>
      </c>
      <c r="T24" s="102">
        <f>COUNTIF(T11:T22,$F$11)</f>
        <v>0</v>
      </c>
      <c r="U24" s="111">
        <f>COUNTIF(U11:U22,"CP")</f>
        <v>0</v>
      </c>
      <c r="V24" s="101">
        <f>COUNTIF(V11:V22,$F$11)</f>
        <v>0</v>
      </c>
      <c r="W24" s="111">
        <f>COUNTIF(W11:W22,"CP")</f>
        <v>0</v>
      </c>
      <c r="X24" s="101">
        <f>COUNTIF(X11:X22,$F$11)</f>
        <v>0</v>
      </c>
      <c r="Y24" s="111">
        <f>COUNTIF(Y11:Y22,"CP")</f>
        <v>0</v>
      </c>
      <c r="Z24" s="102">
        <f>COUNTIF(Z11:Z22,$F$11)</f>
        <v>0</v>
      </c>
      <c r="AA24" s="111">
        <f>COUNTIF(AA11:AA22,"CP")</f>
        <v>0</v>
      </c>
      <c r="AB24" s="101">
        <f>COUNTIF(AB11:AB22,$F$11)</f>
        <v>0</v>
      </c>
      <c r="AC24" s="111">
        <f>COUNTIF(AC11:AC22,"CP")</f>
        <v>0</v>
      </c>
      <c r="AD24" s="101">
        <f>COUNTIF(AD11:AD22,$F$11)</f>
        <v>0</v>
      </c>
      <c r="AE24" s="112">
        <f>COUNTIF(AE11:AE22,"CP")</f>
        <v>0</v>
      </c>
      <c r="AF24" s="147"/>
      <c r="AG24" s="148"/>
    </row>
    <row r="25" spans="1:33" ht="21" customHeight="1" thickBot="1" x14ac:dyDescent="0.3">
      <c r="A25" s="29"/>
      <c r="B25" s="20"/>
      <c r="C25" s="19"/>
      <c r="D25" s="131" t="s">
        <v>24</v>
      </c>
      <c r="E25" s="132"/>
      <c r="F25" s="132"/>
      <c r="G25" s="133"/>
      <c r="H25" s="108">
        <f>COUNTIF(H11:H22,$F$12)</f>
        <v>0</v>
      </c>
      <c r="I25" s="113"/>
      <c r="J25" s="109">
        <f>COUNTIF(J11:J22,$F$12)</f>
        <v>0</v>
      </c>
      <c r="K25" s="113"/>
      <c r="L25" s="109">
        <f>COUNTIF(L11:L22,$F$12)</f>
        <v>0</v>
      </c>
      <c r="M25" s="114"/>
      <c r="N25" s="110">
        <f>COUNTIF(N11:N22,$F$12)</f>
        <v>0</v>
      </c>
      <c r="O25" s="113"/>
      <c r="P25" s="109">
        <f>COUNTIF(P11:P22,$F$12)</f>
        <v>0</v>
      </c>
      <c r="Q25" s="113"/>
      <c r="R25" s="109">
        <f>COUNTIF(R11:R22,$F$12)</f>
        <v>6</v>
      </c>
      <c r="S25" s="114"/>
      <c r="T25" s="110">
        <f>COUNTIF(T11:T22,$F$12)</f>
        <v>0</v>
      </c>
      <c r="U25" s="113"/>
      <c r="V25" s="109">
        <f>COUNTIF(V11:V22,$F$12)</f>
        <v>0</v>
      </c>
      <c r="W25" s="113"/>
      <c r="X25" s="109">
        <f>COUNTIF(X11:X22,$F$12)</f>
        <v>0</v>
      </c>
      <c r="Y25" s="115"/>
      <c r="Z25" s="110">
        <f>COUNTIF(Z11:Z22,$F$12)</f>
        <v>0</v>
      </c>
      <c r="AA25" s="113"/>
      <c r="AB25" s="109">
        <f>COUNTIF(AB11:AB22,$F$12)</f>
        <v>0</v>
      </c>
      <c r="AC25" s="113"/>
      <c r="AD25" s="109">
        <f>COUNTIF(AD11:AD22,$F$12)</f>
        <v>0</v>
      </c>
      <c r="AE25" s="116"/>
      <c r="AF25" s="147"/>
      <c r="AG25" s="148"/>
    </row>
    <row r="26" spans="1:33" ht="21" customHeight="1" thickBot="1" x14ac:dyDescent="0.3">
      <c r="A26" s="29"/>
      <c r="B26" s="19"/>
      <c r="C26" s="19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147"/>
      <c r="AG26" s="148"/>
    </row>
    <row r="27" spans="1:33" ht="17.25" customHeight="1" x14ac:dyDescent="0.25">
      <c r="A27" s="29"/>
      <c r="B27" s="19"/>
      <c r="C27" s="19"/>
      <c r="D27" s="356" t="s">
        <v>64</v>
      </c>
      <c r="E27" s="357"/>
      <c r="F27" s="358"/>
      <c r="G27" s="359"/>
      <c r="H27" s="360" t="s">
        <v>86</v>
      </c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2"/>
      <c r="T27" s="360" t="s">
        <v>87</v>
      </c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  <c r="AE27" s="362"/>
      <c r="AF27" s="147"/>
      <c r="AG27" s="148"/>
    </row>
    <row r="28" spans="1:33" ht="21" customHeight="1" x14ac:dyDescent="0.25">
      <c r="A28" s="29"/>
      <c r="B28" s="19"/>
      <c r="C28" s="19"/>
      <c r="D28" s="363" t="s">
        <v>51</v>
      </c>
      <c r="E28" s="364"/>
      <c r="F28" s="365"/>
      <c r="G28" s="366"/>
      <c r="H28" s="367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9"/>
      <c r="T28" s="367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9"/>
      <c r="AF28" s="147"/>
      <c r="AG28" s="148"/>
    </row>
    <row r="29" spans="1:33" s="3" customFormat="1" ht="21" customHeight="1" x14ac:dyDescent="0.25">
      <c r="A29" s="30"/>
      <c r="B29" s="19"/>
      <c r="C29" s="19"/>
      <c r="D29" s="134" t="s">
        <v>52</v>
      </c>
      <c r="E29" s="135"/>
      <c r="F29" s="136"/>
      <c r="G29" s="137"/>
      <c r="H29" s="298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300"/>
      <c r="T29" s="298"/>
      <c r="U29" s="299"/>
      <c r="V29" s="299"/>
      <c r="W29" s="299"/>
      <c r="X29" s="299"/>
      <c r="Y29" s="299"/>
      <c r="Z29" s="299"/>
      <c r="AA29" s="299"/>
      <c r="AB29" s="299"/>
      <c r="AC29" s="299"/>
      <c r="AD29" s="299"/>
      <c r="AE29" s="300"/>
      <c r="AF29" s="147"/>
      <c r="AG29" s="148"/>
    </row>
    <row r="30" spans="1:33" s="3" customFormat="1" ht="21" customHeight="1" thickBot="1" x14ac:dyDescent="0.3">
      <c r="A30" s="30"/>
      <c r="B30" s="19"/>
      <c r="C30" s="19"/>
      <c r="D30" s="315" t="s">
        <v>63</v>
      </c>
      <c r="E30" s="316"/>
      <c r="F30" s="317"/>
      <c r="G30" s="318"/>
      <c r="H30" s="301"/>
      <c r="I30" s="302"/>
      <c r="J30" s="302"/>
      <c r="K30" s="302"/>
      <c r="L30" s="302"/>
      <c r="M30" s="302"/>
      <c r="N30" s="302"/>
      <c r="O30" s="302"/>
      <c r="P30" s="302"/>
      <c r="Q30" s="302"/>
      <c r="R30" s="302"/>
      <c r="S30" s="303"/>
      <c r="T30" s="301"/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3"/>
      <c r="AF30" s="147"/>
      <c r="AG30" s="148"/>
    </row>
    <row r="31" spans="1:33" s="3" customFormat="1" ht="17.25" customHeight="1" thickBot="1" x14ac:dyDescent="0.3">
      <c r="A31" s="199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1"/>
    </row>
    <row r="32" spans="1:33" s="3" customFormat="1" ht="27.75" customHeight="1" thickBot="1" x14ac:dyDescent="0.3">
      <c r="A32" s="304"/>
      <c r="B32" s="305"/>
      <c r="C32" s="283" t="s">
        <v>78</v>
      </c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312" t="s">
        <v>147</v>
      </c>
    </row>
    <row r="33" spans="1:33" s="3" customFormat="1" ht="28.5" customHeight="1" thickBot="1" x14ac:dyDescent="0.3">
      <c r="A33" s="306"/>
      <c r="B33" s="307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3"/>
    </row>
    <row r="34" spans="1:33" s="3" customFormat="1" ht="28.5" customHeight="1" thickBot="1" x14ac:dyDescent="0.3">
      <c r="A34" s="308"/>
      <c r="B34" s="309"/>
      <c r="C34" s="311"/>
      <c r="D34" s="311"/>
      <c r="E34" s="311"/>
      <c r="F34" s="311"/>
      <c r="G34" s="311"/>
      <c r="H34" s="311"/>
      <c r="I34" s="311"/>
      <c r="J34" s="311"/>
      <c r="K34" s="311"/>
      <c r="L34" s="311"/>
      <c r="M34" s="311"/>
      <c r="N34" s="311"/>
      <c r="O34" s="311"/>
      <c r="P34" s="311"/>
      <c r="Q34" s="311"/>
      <c r="R34" s="311"/>
      <c r="S34" s="311"/>
      <c r="T34" s="311"/>
      <c r="U34" s="311"/>
      <c r="V34" s="311"/>
      <c r="W34" s="311"/>
      <c r="X34" s="311"/>
      <c r="Y34" s="311"/>
      <c r="Z34" s="311"/>
      <c r="AA34" s="311"/>
      <c r="AB34" s="311"/>
      <c r="AC34" s="311"/>
      <c r="AD34" s="311"/>
      <c r="AE34" s="311"/>
      <c r="AF34" s="311"/>
      <c r="AG34" s="314"/>
    </row>
    <row r="35" spans="1:33" s="3" customFormat="1" ht="14.25" customHeight="1" thickBot="1" x14ac:dyDescent="0.3">
      <c r="A35" s="373" t="s">
        <v>77</v>
      </c>
      <c r="B35" s="375"/>
      <c r="C35" s="265" t="s">
        <v>83</v>
      </c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373" t="s">
        <v>74</v>
      </c>
      <c r="P35" s="374"/>
      <c r="Q35" s="374"/>
      <c r="R35" s="374"/>
      <c r="S35" s="374"/>
      <c r="T35" s="374"/>
      <c r="U35" s="375"/>
      <c r="V35" s="266" t="s">
        <v>81</v>
      </c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8"/>
    </row>
    <row r="36" spans="1:33" s="3" customFormat="1" ht="21" customHeight="1" x14ac:dyDescent="0.25">
      <c r="A36" s="376" t="s">
        <v>43</v>
      </c>
      <c r="B36" s="377"/>
      <c r="C36" s="377"/>
      <c r="D36" s="212" t="s">
        <v>0</v>
      </c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3"/>
    </row>
    <row r="37" spans="1:33" s="3" customFormat="1" ht="19.5" customHeight="1" x14ac:dyDescent="0.25">
      <c r="A37" s="378" t="s">
        <v>44</v>
      </c>
      <c r="B37" s="379"/>
      <c r="C37" s="379"/>
      <c r="D37" s="138" t="s">
        <v>23</v>
      </c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9"/>
    </row>
    <row r="38" spans="1:33" s="3" customFormat="1" ht="23.25" customHeight="1" x14ac:dyDescent="0.25">
      <c r="A38" s="378" t="s">
        <v>45</v>
      </c>
      <c r="B38" s="379"/>
      <c r="C38" s="379"/>
      <c r="D38" s="159" t="s">
        <v>22</v>
      </c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60"/>
    </row>
    <row r="39" spans="1:33" s="3" customFormat="1" ht="19.5" customHeight="1" x14ac:dyDescent="0.25">
      <c r="A39" s="378" t="s">
        <v>46</v>
      </c>
      <c r="B39" s="379"/>
      <c r="C39" s="379"/>
      <c r="D39" s="138" t="s">
        <v>4</v>
      </c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9"/>
    </row>
    <row r="40" spans="1:33" s="3" customFormat="1" ht="21.75" customHeight="1" x14ac:dyDescent="0.25">
      <c r="A40" s="378" t="s">
        <v>47</v>
      </c>
      <c r="B40" s="379"/>
      <c r="C40" s="379"/>
      <c r="D40" s="138" t="s">
        <v>134</v>
      </c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9"/>
    </row>
    <row r="41" spans="1:33" s="3" customFormat="1" ht="23.25" customHeight="1" x14ac:dyDescent="0.25">
      <c r="A41" s="380" t="s">
        <v>79</v>
      </c>
      <c r="B41" s="381"/>
      <c r="C41" s="382"/>
      <c r="D41" s="214">
        <v>2022</v>
      </c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6"/>
    </row>
    <row r="42" spans="1:33" s="3" customFormat="1" ht="18.75" customHeight="1" thickBot="1" x14ac:dyDescent="0.3">
      <c r="A42" s="383" t="s">
        <v>48</v>
      </c>
      <c r="B42" s="384"/>
      <c r="C42" s="384"/>
      <c r="D42" s="217" t="s">
        <v>146</v>
      </c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8"/>
    </row>
    <row r="43" spans="1:33" s="3" customFormat="1" ht="14.4" thickBot="1" x14ac:dyDescent="0.3">
      <c r="A43" s="146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s="3" customFormat="1" ht="30" customHeight="1" thickBot="1" x14ac:dyDescent="0.3">
      <c r="A44" s="385" t="s">
        <v>49</v>
      </c>
      <c r="B44" s="386"/>
      <c r="C44" s="387" t="s">
        <v>61</v>
      </c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20"/>
    </row>
    <row r="45" spans="1:33" s="3" customFormat="1" ht="30" customHeight="1" x14ac:dyDescent="0.25">
      <c r="A45" s="221" t="s">
        <v>8</v>
      </c>
      <c r="B45" s="222"/>
      <c r="C45" s="16" t="e">
        <f>H29*100%/H28</f>
        <v>#DIV/0!</v>
      </c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20"/>
    </row>
    <row r="46" spans="1:33" s="3" customFormat="1" ht="30" customHeight="1" x14ac:dyDescent="0.25">
      <c r="A46" s="140" t="s">
        <v>50</v>
      </c>
      <c r="B46" s="141"/>
      <c r="C46" s="16" t="e">
        <f>N29*100%/N28</f>
        <v>#DIV/0!</v>
      </c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20"/>
    </row>
    <row r="47" spans="1:33" s="3" customFormat="1" ht="30" customHeight="1" x14ac:dyDescent="0.25">
      <c r="A47" s="140" t="s">
        <v>27</v>
      </c>
      <c r="B47" s="141"/>
      <c r="C47" s="16" t="e">
        <f>T29*100%/T28</f>
        <v>#DIV/0!</v>
      </c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20"/>
    </row>
    <row r="48" spans="1:33" s="3" customFormat="1" ht="30" customHeight="1" thickBot="1" x14ac:dyDescent="0.3">
      <c r="A48" s="142" t="s">
        <v>62</v>
      </c>
      <c r="B48" s="143"/>
      <c r="C48" s="16" t="e">
        <f>Z29*100%/Z28</f>
        <v>#DIV/0!</v>
      </c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20"/>
    </row>
    <row r="49" spans="1:33" s="3" customFormat="1" x14ac:dyDescent="0.25">
      <c r="A49" s="144"/>
      <c r="B49" s="145"/>
      <c r="C49" s="145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20"/>
    </row>
    <row r="50" spans="1:33" s="3" customFormat="1" x14ac:dyDescent="0.25">
      <c r="A50" s="144"/>
      <c r="B50" s="145"/>
      <c r="C50" s="145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20"/>
    </row>
    <row r="51" spans="1:33" s="3" customFormat="1" x14ac:dyDescent="0.25">
      <c r="A51" s="144"/>
      <c r="B51" s="145"/>
      <c r="C51" s="145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20"/>
    </row>
    <row r="52" spans="1:33" s="3" customFormat="1" x14ac:dyDescent="0.25">
      <c r="A52" s="144"/>
      <c r="B52" s="145"/>
      <c r="C52" s="145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20"/>
    </row>
    <row r="53" spans="1:33" s="3" customFormat="1" x14ac:dyDescent="0.25">
      <c r="A53" s="144"/>
      <c r="B53" s="145"/>
      <c r="C53" s="145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20"/>
    </row>
    <row r="54" spans="1:33" s="3" customFormat="1" x14ac:dyDescent="0.25">
      <c r="A54" s="144"/>
      <c r="B54" s="145"/>
      <c r="C54" s="145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20"/>
    </row>
    <row r="55" spans="1:33" s="3" customFormat="1" x14ac:dyDescent="0.25">
      <c r="A55" s="144"/>
      <c r="B55" s="145"/>
      <c r="C55" s="145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20"/>
    </row>
    <row r="56" spans="1:33" s="3" customFormat="1" x14ac:dyDescent="0.25">
      <c r="A56" s="144"/>
      <c r="B56" s="145"/>
      <c r="C56" s="145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20"/>
    </row>
    <row r="57" spans="1:33" s="3" customFormat="1" x14ac:dyDescent="0.25">
      <c r="A57" s="144"/>
      <c r="B57" s="145"/>
      <c r="C57" s="145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20"/>
    </row>
    <row r="58" spans="1:33" s="3" customFormat="1" x14ac:dyDescent="0.25">
      <c r="A58" s="144"/>
      <c r="B58" s="145"/>
      <c r="C58" s="145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20"/>
    </row>
    <row r="59" spans="1:33" s="3" customFormat="1" x14ac:dyDescent="0.25">
      <c r="A59" s="144"/>
      <c r="B59" s="145"/>
      <c r="C59" s="145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20"/>
    </row>
    <row r="60" spans="1:33" s="3" customFormat="1" x14ac:dyDescent="0.25">
      <c r="A60" s="144"/>
      <c r="B60" s="145"/>
      <c r="C60" s="145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20"/>
    </row>
    <row r="61" spans="1:33" s="3" customFormat="1" x14ac:dyDescent="0.25">
      <c r="A61" s="144"/>
      <c r="B61" s="145"/>
      <c r="C61" s="145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20"/>
    </row>
    <row r="62" spans="1:33" s="3" customFormat="1" x14ac:dyDescent="0.25">
      <c r="A62" s="144"/>
      <c r="B62" s="145"/>
      <c r="C62" s="145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20"/>
    </row>
    <row r="63" spans="1:33" s="3" customFormat="1" ht="14.4" thickBot="1" x14ac:dyDescent="0.3">
      <c r="A63" s="146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8"/>
    </row>
    <row r="64" spans="1:33" s="3" customFormat="1" ht="24" customHeight="1" thickBot="1" x14ac:dyDescent="0.3">
      <c r="A64" s="149" t="s">
        <v>21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1"/>
    </row>
    <row r="65" spans="1:34" s="3" customFormat="1" ht="63" customHeight="1" thickBot="1" x14ac:dyDescent="0.3">
      <c r="A65" s="152" t="s">
        <v>153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4"/>
    </row>
    <row r="66" spans="1:34" s="3" customFormat="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4" s="3" customFormat="1" ht="15" customHeight="1" x14ac:dyDescent="0.25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</row>
    <row r="68" spans="1:34" s="3" customFormat="1" ht="15" customHeight="1" x14ac:dyDescent="0.25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</row>
    <row r="69" spans="1:34" s="3" customFormat="1" ht="15" customHeight="1" thickBot="1" x14ac:dyDescent="0.3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</row>
    <row r="70" spans="1:34" s="3" customFormat="1" ht="15" customHeight="1" x14ac:dyDescent="0.25">
      <c r="A70" s="2"/>
      <c r="B70" s="2"/>
      <c r="C70" s="2"/>
      <c r="D70" s="2"/>
      <c r="E70" s="121" t="s">
        <v>152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4" s="3" customFormat="1" ht="15" customHeight="1" x14ac:dyDescent="0.25">
      <c r="A71" s="2"/>
      <c r="B71" s="2"/>
      <c r="C71" s="2"/>
      <c r="D71" s="2"/>
      <c r="E71" s="12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4" s="3" customFormat="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4" s="3" customFormat="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4" s="3" customFormat="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4" s="3" customFormat="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4" s="3" customFormat="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4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34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34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34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116" spans="5:5" x14ac:dyDescent="0.25">
      <c r="E116" s="2"/>
    </row>
    <row r="120" spans="5:5" x14ac:dyDescent="0.25">
      <c r="E120" s="2"/>
    </row>
    <row r="121" spans="5:5" x14ac:dyDescent="0.25">
      <c r="E121" s="2"/>
    </row>
    <row r="122" spans="5:5" x14ac:dyDescent="0.25">
      <c r="E122" s="2"/>
    </row>
    <row r="123" spans="5:5" x14ac:dyDescent="0.25">
      <c r="E123" s="2"/>
    </row>
    <row r="124" spans="5:5" x14ac:dyDescent="0.25">
      <c r="E124" s="2"/>
    </row>
    <row r="125" spans="5:5" x14ac:dyDescent="0.25">
      <c r="E125" s="2"/>
    </row>
    <row r="126" spans="5:5" x14ac:dyDescent="0.25">
      <c r="E126" s="2"/>
    </row>
    <row r="127" spans="5:5" x14ac:dyDescent="0.25">
      <c r="E127" s="2"/>
    </row>
    <row r="128" spans="5:5" x14ac:dyDescent="0.25">
      <c r="E128" s="2"/>
    </row>
    <row r="129" spans="5:5" x14ac:dyDescent="0.25">
      <c r="E129" s="2"/>
    </row>
    <row r="130" spans="5:5" x14ac:dyDescent="0.25">
      <c r="E130" s="2"/>
    </row>
  </sheetData>
  <mergeCells count="133">
    <mergeCell ref="A64:AG64"/>
    <mergeCell ref="A67:AG69"/>
    <mergeCell ref="A44:B44"/>
    <mergeCell ref="D44:AG62"/>
    <mergeCell ref="A45:B45"/>
    <mergeCell ref="A46:B46"/>
    <mergeCell ref="A47:B47"/>
    <mergeCell ref="A48:B48"/>
    <mergeCell ref="A49:C62"/>
    <mergeCell ref="A65:AH65"/>
    <mergeCell ref="A63:AG63"/>
    <mergeCell ref="A36:C36"/>
    <mergeCell ref="D36:AG36"/>
    <mergeCell ref="A37:C37"/>
    <mergeCell ref="D37:AG37"/>
    <mergeCell ref="A38:C38"/>
    <mergeCell ref="D38:AG38"/>
    <mergeCell ref="A31:AG31"/>
    <mergeCell ref="A32:B34"/>
    <mergeCell ref="C32:AF34"/>
    <mergeCell ref="AG32:AG34"/>
    <mergeCell ref="A35:B35"/>
    <mergeCell ref="C35:N35"/>
    <mergeCell ref="O35:U35"/>
    <mergeCell ref="V35:AG35"/>
    <mergeCell ref="A42:C42"/>
    <mergeCell ref="D42:AG42"/>
    <mergeCell ref="A43:AG43"/>
    <mergeCell ref="A39:C39"/>
    <mergeCell ref="D39:AG39"/>
    <mergeCell ref="A40:C40"/>
    <mergeCell ref="D40:AG40"/>
    <mergeCell ref="A41:C41"/>
    <mergeCell ref="D41:AG41"/>
    <mergeCell ref="D28:G28"/>
    <mergeCell ref="T27:AE27"/>
    <mergeCell ref="H28:S28"/>
    <mergeCell ref="A23:AG23"/>
    <mergeCell ref="A24:C24"/>
    <mergeCell ref="D24:G24"/>
    <mergeCell ref="AF24:AG30"/>
    <mergeCell ref="D25:G25"/>
    <mergeCell ref="D26:AE26"/>
    <mergeCell ref="D27:G27"/>
    <mergeCell ref="H29:S29"/>
    <mergeCell ref="H30:S30"/>
    <mergeCell ref="T28:AE28"/>
    <mergeCell ref="T29:AE29"/>
    <mergeCell ref="T30:AE30"/>
    <mergeCell ref="H27:S27"/>
    <mergeCell ref="D29:G29"/>
    <mergeCell ref="D30:G30"/>
    <mergeCell ref="A15:A16"/>
    <mergeCell ref="B15:C16"/>
    <mergeCell ref="D15:D16"/>
    <mergeCell ref="G15:G16"/>
    <mergeCell ref="AF15:AG16"/>
    <mergeCell ref="E14:E15"/>
    <mergeCell ref="E16:E17"/>
    <mergeCell ref="A21:A22"/>
    <mergeCell ref="B21:C22"/>
    <mergeCell ref="D21:D22"/>
    <mergeCell ref="G21:G22"/>
    <mergeCell ref="AF21:AG22"/>
    <mergeCell ref="A17:A18"/>
    <mergeCell ref="B17:C18"/>
    <mergeCell ref="D17:D18"/>
    <mergeCell ref="G17:G18"/>
    <mergeCell ref="AF17:AG18"/>
    <mergeCell ref="A19:A20"/>
    <mergeCell ref="B19:C20"/>
    <mergeCell ref="D19:D20"/>
    <mergeCell ref="G19:G20"/>
    <mergeCell ref="AF19:AG20"/>
    <mergeCell ref="E18:E19"/>
    <mergeCell ref="E20:E21"/>
    <mergeCell ref="A11:A12"/>
    <mergeCell ref="B11:C12"/>
    <mergeCell ref="D11:D12"/>
    <mergeCell ref="G11:G12"/>
    <mergeCell ref="AF11:AG12"/>
    <mergeCell ref="R9:S9"/>
    <mergeCell ref="T9:U9"/>
    <mergeCell ref="V9:W9"/>
    <mergeCell ref="X9:Y9"/>
    <mergeCell ref="Z9:AA9"/>
    <mergeCell ref="AB9:AC9"/>
    <mergeCell ref="E12:E13"/>
    <mergeCell ref="A13:A14"/>
    <mergeCell ref="B13:C14"/>
    <mergeCell ref="D13:D14"/>
    <mergeCell ref="G13:G14"/>
    <mergeCell ref="AF13:AG14"/>
    <mergeCell ref="A5:B5"/>
    <mergeCell ref="C5:K5"/>
    <mergeCell ref="M5:N5"/>
    <mergeCell ref="O5:V5"/>
    <mergeCell ref="X5:AE5"/>
    <mergeCell ref="A8:AG8"/>
    <mergeCell ref="A9:A10"/>
    <mergeCell ref="B9:C10"/>
    <mergeCell ref="G9:G10"/>
    <mergeCell ref="H9:I9"/>
    <mergeCell ref="J9:K9"/>
    <mergeCell ref="L9:M9"/>
    <mergeCell ref="N9:O9"/>
    <mergeCell ref="P9:Q9"/>
    <mergeCell ref="AD9:AE9"/>
    <mergeCell ref="AF9:AG10"/>
    <mergeCell ref="E70:E71"/>
    <mergeCell ref="D9:D10"/>
    <mergeCell ref="E9:E10"/>
    <mergeCell ref="A1:B1"/>
    <mergeCell ref="C1:AF1"/>
    <mergeCell ref="A2:AG2"/>
    <mergeCell ref="A3:B3"/>
    <mergeCell ref="C3:K3"/>
    <mergeCell ref="L3:L7"/>
    <mergeCell ref="M3:AE3"/>
    <mergeCell ref="AF3:AG7"/>
    <mergeCell ref="A4:B4"/>
    <mergeCell ref="C4:K4"/>
    <mergeCell ref="A6:B6"/>
    <mergeCell ref="C6:K6"/>
    <mergeCell ref="M6:N6"/>
    <mergeCell ref="O6:V6"/>
    <mergeCell ref="X6:AE6"/>
    <mergeCell ref="A7:K7"/>
    <mergeCell ref="M7:U7"/>
    <mergeCell ref="V7:AE7"/>
    <mergeCell ref="M4:N4"/>
    <mergeCell ref="O4:V4"/>
    <mergeCell ref="X4:AE4"/>
  </mergeCells>
  <hyperlinks>
    <hyperlink ref="B17:C18" r:id="rId1" display="Nevera de Congelación (Muestras)" xr:uid="{00000000-0004-0000-0100-000000000000}"/>
    <hyperlink ref="V7:AE7" r:id="rId2" display="PROGRAMA DE MANTENIMIENTO" xr:uid="{00000000-0004-0000-0100-000001000000}"/>
    <hyperlink ref="B19:C20" r:id="rId3" display="Vitrina Frigorifica (Prealistados)" xr:uid="{00000000-0004-0000-0100-000002000000}"/>
    <hyperlink ref="B15:C16" r:id="rId4" display="Nevera de Congelación (Muestras)" xr:uid="{00000000-0004-0000-0100-000003000000}"/>
    <hyperlink ref="B13:C14" r:id="rId5" display="Nevera de Congelación (Muestras)" xr:uid="{00000000-0004-0000-0100-000004000000}"/>
    <hyperlink ref="B21:C22" r:id="rId6" display="Nevera de Congelación (Muestras)" xr:uid="{00000000-0004-0000-0100-000005000000}"/>
  </hyperlinks>
  <printOptions horizontalCentered="1" verticalCentered="1"/>
  <pageMargins left="0" right="0" top="0" bottom="0" header="0" footer="0"/>
  <pageSetup paperSize="9" scale="70" orientation="landscape" verticalDpi="300" r:id="rId7"/>
  <rowBreaks count="1" manualBreakCount="1">
    <brk id="22" max="31" man="1"/>
  </rowBreaks>
  <drawing r:id="rId8"/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Alimentación HORO</vt:lpstr>
      <vt:lpstr>Equipos de Computo</vt:lpstr>
      <vt:lpstr>'Alimentación HORO'!Área_de_impresión</vt:lpstr>
      <vt:lpstr>'Equipos de Computo'!Área_de_impresión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EQUIPO</dc:creator>
  <cp:lastModifiedBy>elias veloza</cp:lastModifiedBy>
  <cp:lastPrinted>2021-02-20T15:32:45Z</cp:lastPrinted>
  <dcterms:created xsi:type="dcterms:W3CDTF">2011-06-22T15:12:32Z</dcterms:created>
  <dcterms:modified xsi:type="dcterms:W3CDTF">2022-12-09T17:19:35Z</dcterms:modified>
</cp:coreProperties>
</file>