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SG-SST NUTRISERVICES 2022/DOLCE ROMA  2022 - SGSST/1. GESTIÓN GERENCIAL/FORMATOS/"/>
    </mc:Choice>
  </mc:AlternateContent>
  <xr:revisionPtr revIDLastSave="0" documentId="13_ncr:1_{8016831B-B18C-EB43-BE32-B9CB8A983347}" xr6:coauthVersionLast="45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G.M 1 requ norma" sheetId="2" r:id="rId1"/>
    <sheet name="G.M 2eficacia acciones" sheetId="21" r:id="rId2"/>
    <sheet name="E.C 1 reeval" sheetId="16" r:id="rId3"/>
    <sheet name="E.C 2 recursos" sheetId="17" r:id="rId4"/>
    <sheet name="E.C 3 satisf clientes " sheetId="18" r:id="rId5"/>
    <sheet name="E.C 4 riesgo" sheetId="19" r:id="rId6"/>
    <sheet name="E.C 5 oport" sheetId="20" r:id="rId7"/>
    <sheet name=" CATERING 1 Satis usua" sheetId="26" r:id="rId8"/>
    <sheet name="CATERING 2 satisf paci" sheetId="25" r:id="rId9"/>
    <sheet name="G.H 1 acoso" sheetId="22" r:id="rId10"/>
    <sheet name="G.H 2 salid noconf" sheetId="23" r:id="rId11"/>
    <sheet name="G.H 3 capacit" sheetId="24" r:id="rId12"/>
    <sheet name="G.H 4 rse" sheetId="27" r:id="rId13"/>
    <sheet name="SST 2 no alcohol" sheetId="29" r:id="rId14"/>
    <sheet name="SST 3 act y cond" sheetId="30" r:id="rId15"/>
    <sheet name="SST 4plan trabajo" sheetId="31" r:id="rId16"/>
    <sheet name="SST 1 vial" sheetId="28" state="hidden" r:id="rId17"/>
    <sheet name="SST 5 AMBIENTAL" sheetId="32" state="hidden" r:id="rId18"/>
    <sheet name="INDIC SST 312" sheetId="34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24" l="1"/>
  <c r="E15" i="24"/>
  <c r="E16" i="24"/>
  <c r="E17" i="24"/>
  <c r="E15" i="20"/>
  <c r="E14" i="20"/>
  <c r="E14" i="19" l="1"/>
  <c r="E15" i="16" l="1"/>
  <c r="E15" i="32" l="1"/>
  <c r="E14" i="32"/>
  <c r="E15" i="31"/>
  <c r="E14" i="31"/>
  <c r="E25" i="30" l="1"/>
  <c r="E24" i="30"/>
  <c r="E23" i="30"/>
  <c r="E22" i="30"/>
  <c r="E21" i="30"/>
  <c r="E20" i="30"/>
  <c r="E19" i="30"/>
  <c r="E18" i="30"/>
  <c r="E17" i="30"/>
  <c r="E16" i="30"/>
  <c r="E15" i="30"/>
  <c r="E14" i="30"/>
  <c r="E17" i="27" l="1"/>
  <c r="E16" i="27"/>
  <c r="E15" i="27"/>
  <c r="E14" i="27"/>
  <c r="E15" i="23"/>
  <c r="E16" i="23"/>
  <c r="E17" i="23"/>
  <c r="E14" i="23"/>
  <c r="E15" i="22"/>
  <c r="E18" i="23"/>
  <c r="E14" i="22"/>
  <c r="E16" i="22" s="1"/>
  <c r="E17" i="25"/>
  <c r="E14" i="26" l="1"/>
  <c r="E18" i="26" s="1"/>
  <c r="E16" i="19"/>
  <c r="E15" i="19"/>
  <c r="E18" i="18"/>
  <c r="E15" i="17"/>
  <c r="E14" i="17"/>
  <c r="E14" i="16"/>
  <c r="E16" i="16" s="1"/>
  <c r="E14" i="21"/>
  <c r="E15" i="21"/>
  <c r="E16" i="21"/>
  <c r="E17" i="21"/>
  <c r="E18" i="21"/>
  <c r="E19" i="21"/>
  <c r="E20" i="21"/>
  <c r="E21" i="21"/>
  <c r="E22" i="21"/>
  <c r="E23" i="21"/>
  <c r="E24" i="21"/>
  <c r="E25" i="21"/>
  <c r="E15" i="2"/>
  <c r="E14" i="2"/>
  <c r="E16" i="2" s="1"/>
  <c r="E16" i="17" l="1"/>
  <c r="E18" i="25"/>
</calcChain>
</file>

<file path=xl/sharedStrings.xml><?xml version="1.0" encoding="utf-8"?>
<sst xmlns="http://schemas.openxmlformats.org/spreadsheetml/2006/main" count="1130" uniqueCount="226">
  <si>
    <t xml:space="preserve">Versión: 001 </t>
  </si>
  <si>
    <t>Fecha: Mayo 2021</t>
  </si>
  <si>
    <t xml:space="preserve">SISTEMA DE GESTION </t>
  </si>
  <si>
    <t>NOMBRE DEL INDICADOR</t>
  </si>
  <si>
    <t xml:space="preserve"> LIMITE O META</t>
  </si>
  <si>
    <t xml:space="preserve">FUENTE DE LA INFORMACION </t>
  </si>
  <si>
    <t>INTERPRETACION</t>
  </si>
  <si>
    <t>PERSONAS QUE DEBEN CONOCER EL RESULTADO</t>
  </si>
  <si>
    <t>TIPO DE INDICADOR (ESTRUCTURA-PROCESO Y RESULTADOS)</t>
  </si>
  <si>
    <t>FRECUENCIA O PERIODICIDAD DEL REPORTE.</t>
  </si>
  <si>
    <t>TENDENCIA</t>
  </si>
  <si>
    <t>PROCESO RESPONS.</t>
  </si>
  <si>
    <t>Garantizar el cumplimiento de los requisitos aplicables incluyendo la normatividad nacional vigente aplicable en materia de riesgos laborales, de Seguridad y Salud en el Trabajo y otras regulaciones normativas aplicables a la Organización.</t>
  </si>
  <si>
    <t>Calidad y SST</t>
  </si>
  <si>
    <t>Identificación y Cumplimiento de los requisitos normativos aplicables</t>
  </si>
  <si>
    <t>Cantidad de requisitos identiificados y cumplidos / total de requisitos identiificados y cumplidos *100</t>
  </si>
  <si>
    <t>Informes de auditorías internas, externas y/o del cliente y/o lista de chequeo de verificación</t>
  </si>
  <si>
    <t>Porcentaje de Identificación y cumplimiento de  requisitos legales teniendo en cuenta evaluación en auditorias internas y externas y/o lista de chequeo de verificación</t>
  </si>
  <si>
    <t>Gerencia-Dueños de procesos</t>
  </si>
  <si>
    <t>RESULTADO</t>
  </si>
  <si>
    <t>Semestral</t>
  </si>
  <si>
    <t>Creciente</t>
  </si>
  <si>
    <t>GESTION DE MEJORA Y MANEJO DE LA  INFORMACION</t>
  </si>
  <si>
    <t xml:space="preserve">Calidad </t>
  </si>
  <si>
    <t xml:space="preserve">promedio de resultados de reevaluación </t>
  </si>
  <si>
    <t>Gestión de proveedores</t>
  </si>
  <si>
    <t>Porcentaje de Reevaluación de proveedores que afectan el servicio</t>
  </si>
  <si>
    <t>PROCESO</t>
  </si>
  <si>
    <t>Anual</t>
  </si>
  <si>
    <t>ESTRATEGICO Y GESTION COMERCIAL</t>
  </si>
  <si>
    <t xml:space="preserve"> Garantizar la disponibilidad de recursos</t>
  </si>
  <si>
    <t>como mínimo el 100%</t>
  </si>
  <si>
    <t>Recursos ejecutados/recursos presupuestados *100</t>
  </si>
  <si>
    <t xml:space="preserve">Presupuesto y verificación </t>
  </si>
  <si>
    <t>ESTRUCTURA</t>
  </si>
  <si>
    <t>SST</t>
  </si>
  <si>
    <t>Mensual</t>
  </si>
  <si>
    <t>Decreciente</t>
  </si>
  <si>
    <t>SSTQ</t>
  </si>
  <si>
    <t>Cumplimiento del plan anual de trabajo de SST</t>
  </si>
  <si>
    <t>% de cumplimiento de ejecución del plan de trabajo anual de SST</t>
  </si>
  <si>
    <t>(Actividades ejecutadas/actividades programadas) * 100</t>
  </si>
  <si>
    <t>plan de trabajo anual</t>
  </si>
  <si>
    <t>estado de cumplimiento del plan de trabajo anual en el periodo de la medición</t>
  </si>
  <si>
    <t>Gerencia, dueños de proceso, copasst, partes interesadas como entidades gubernamentales, auditorias</t>
  </si>
  <si>
    <t>Cierre de acciones generadas de reporte de actos y condiciones inseguras e inspecciones en SSTQ</t>
  </si>
  <si>
    <t xml:space="preserve">% De cierre de acciones generadas de reporte de actos y condiciones inseguras e inspecciones en SSTQ </t>
  </si>
  <si>
    <t>(cantidad de acciones en planes de acción derivadas de reporte de actos y condiciones inseguras e inspecciones/ total de acciones formuladas cerradas)*100</t>
  </si>
  <si>
    <t>Reportes de actos y condiciones inseguras e inspecciones de SSTQ</t>
  </si>
  <si>
    <t>% de cierre de acciones  de actos y condiciones inseguras e inspecciones de SSTQ</t>
  </si>
  <si>
    <t>Identificar y comprender las necesidades y expectativas de nuestros clientes y partes interesadas</t>
  </si>
  <si>
    <t xml:space="preserve"> Percepción de satisfacción y cumplimiento de contratos</t>
  </si>
  <si>
    <t>% de percepción frente de satisfacción y cumplimiento de contratos</t>
  </si>
  <si>
    <t>Promedio del porcentaje de percepción de las encuestas de percepción frente de satisfacción y cumplimiento de contratos</t>
  </si>
  <si>
    <t>encuestas de percepción frente de satisfacción y cumplimiento de contratos</t>
  </si>
  <si>
    <t>Gerencia, dueños de proceso</t>
  </si>
  <si>
    <t>Trimestral</t>
  </si>
  <si>
    <t xml:space="preserve"> Enfocar la ejecución de las actividades hacia el logro de la satisfacción de nuestros clientes </t>
  </si>
  <si>
    <t>Calidad</t>
  </si>
  <si>
    <t>Encuesta de satisfacción de usuarios</t>
  </si>
  <si>
    <t>% de satisfacción de usuarios frente a la prestación del servicio</t>
  </si>
  <si>
    <t>Promedio del porcentaje de satisfacción de los resultados de las encuestas de satisfacción de usuarios</t>
  </si>
  <si>
    <t>encuestas de satisfacción de usuarios</t>
  </si>
  <si>
    <t>Gerencia, dueños de proceso, cliente</t>
  </si>
  <si>
    <t>CATERING</t>
  </si>
  <si>
    <t>Encuesta de satisfacción de pacientes dietas</t>
  </si>
  <si>
    <t>% de satisfacción de de pacientes dietas frente a la prestación del servicio</t>
  </si>
  <si>
    <t>Promedio del porcentaje de satisfacción de los resultados de las encuestas de satisfacción dde pacientes dietas</t>
  </si>
  <si>
    <t>Identificar y controlar los aspectos e impactos ambientales generados por nuestra operación.</t>
  </si>
  <si>
    <t>Ambiental</t>
  </si>
  <si>
    <t>Cumplimiento de metas de  indicadores del programa de gestión ambiental</t>
  </si>
  <si>
    <t>Analisis de cumplimiento de metas de indicadores del programa de gestión ambiental</t>
  </si>
  <si>
    <t>promedio de los resultados de cumplimiento frente a la meta de los indicadores del programa de gestión ambiental</t>
  </si>
  <si>
    <t>Programa de gestión ambiental</t>
  </si>
  <si>
    <t>% de cumplimiento de metas de  indicadores del programa de gestión ambiental</t>
  </si>
  <si>
    <t xml:space="preserve">Riesgos negativos materializados </t>
  </si>
  <si>
    <t xml:space="preserve">Cantidad de riesgos identificados materializados </t>
  </si>
  <si>
    <t>No. De riesgos materializados</t>
  </si>
  <si>
    <t>Matriz de riesgos y oportunidades</t>
  </si>
  <si>
    <t xml:space="preserve">Riesgos que se materializaron en el periodo de medición </t>
  </si>
  <si>
    <t>Gerencia, dueños de proceso, auditoria</t>
  </si>
  <si>
    <t>decreciente</t>
  </si>
  <si>
    <t xml:space="preserve">Oportunidades materializadas </t>
  </si>
  <si>
    <t>mas de 0</t>
  </si>
  <si>
    <t xml:space="preserve">Cantidad de oportunidades identificadas materializadas </t>
  </si>
  <si>
    <t>No. De oportunidades  materializados</t>
  </si>
  <si>
    <t xml:space="preserve">Oportunidades que se materializaron en el periodo de medición </t>
  </si>
  <si>
    <t>Realizar actividades que permitan una movilidad segura y una promoción y prevención de accidentes en vía pública que puedan generar daños a personas, a la infraestructura, a la propiedad privada y el medio ambiente.</t>
  </si>
  <si>
    <t>Presencia de accidentes viales que generen daños a personas, a la infraestructura, a la propiedad privada y/o el medio ambiente.</t>
  </si>
  <si>
    <t>Número de accidentes viales en el periodo d etiempo</t>
  </si>
  <si>
    <t>Numero de accidentes viales</t>
  </si>
  <si>
    <t>Estadisticas de accidentalidad</t>
  </si>
  <si>
    <t>Número de accidentes viales que generen daños a personas, a la infraestructura, a la propiedad privada y/o el medio ambiente en el periodo d etiempo</t>
  </si>
  <si>
    <t>Gerencia, dueños de proceso, auditoria, SST</t>
  </si>
  <si>
    <t xml:space="preserve">Determinar actividades encaminadas a la prevención de consumo de alcohol y drogas </t>
  </si>
  <si>
    <t>Presencia de casos de personal bajo el efecto de alcohol y drogas en horario laboral</t>
  </si>
  <si>
    <t>Cantidad de casos de personal bajo el efecto de alcohol y drogas en horario laboral</t>
  </si>
  <si>
    <t xml:space="preserve">No. De casos e personal bajo el efecto de alcohol y drogas en horario laboral identificados en el periodo de medición </t>
  </si>
  <si>
    <t xml:space="preserve">Reportes de casos comprobados en talento humano </t>
  </si>
  <si>
    <t xml:space="preserve">casos de personal bajo el efecto de alcohol y drogas en horario laboral comprobados en talento humano </t>
  </si>
  <si>
    <t>Gerencia, talento humano, SST</t>
  </si>
  <si>
    <t>Establecer mecanismos para la prevención de acoso laboral</t>
  </si>
  <si>
    <t xml:space="preserve">Presencia de casos de acoso laboral </t>
  </si>
  <si>
    <t xml:space="preserve">Cantidad de casos de de acoso laboral </t>
  </si>
  <si>
    <t xml:space="preserve">No. de casos de de acoso laboral identificados en el periodo </t>
  </si>
  <si>
    <t xml:space="preserve">Reporte de rendición de cuentas a gerencia </t>
  </si>
  <si>
    <t xml:space="preserve">casos de acoso laboral reportados en el periodod e medición </t>
  </si>
  <si>
    <t xml:space="preserve">Gerencia </t>
  </si>
  <si>
    <t xml:space="preserve">ADMINISTRATIVO GESTION HUMANA </t>
  </si>
  <si>
    <t>Mantener y mejorar continuamente nuestros procesos y productos</t>
  </si>
  <si>
    <t xml:space="preserve"> calidad</t>
  </si>
  <si>
    <t xml:space="preserve">Eficacia de  acciones correctivas  derivadas de Quejas </t>
  </si>
  <si>
    <t xml:space="preserve">% De Eficacia de  acciones correctivas  derivadas de Quejas </t>
  </si>
  <si>
    <t>(acciones correctivas derivadas de quejas eficaces / total de acciones correctivas  formuladas )*100</t>
  </si>
  <si>
    <t>Acciones correctivas derivadas de quejas</t>
  </si>
  <si>
    <t xml:space="preserve">Acciones correctivas eficaces derivadas de quejas </t>
  </si>
  <si>
    <t xml:space="preserve">Gerencia, dueños de proceso, auditorias </t>
  </si>
  <si>
    <t>presencia de salidas no conformes con afectación  negativa a la organización</t>
  </si>
  <si>
    <t>presencia de salidas no conformes con afectación  negativa/Cantidad total de salidas no conformes</t>
  </si>
  <si>
    <t>Salidas no conformes</t>
  </si>
  <si>
    <t xml:space="preserve">salidas no confomres que afectan negativamente a la organziación </t>
  </si>
  <si>
    <t xml:space="preserve">Cumplimiento de metas de  indicadores del programa de capacitación </t>
  </si>
  <si>
    <t xml:space="preserve">Analisis de cumplimiento de metas de indicadores del programa de capacitación </t>
  </si>
  <si>
    <t xml:space="preserve">promedio de los resultados de cumplimiento frente a la meta de los indicadores del programa de capacitación </t>
  </si>
  <si>
    <t xml:space="preserve">% de cumplimiento de metas de  indicadores del programa de capacitación </t>
  </si>
  <si>
    <t>Cumplimiento de actividades encaminadas a la responsabilidad social enfocada en el cliente interno y la calidad humana</t>
  </si>
  <si>
    <t>Cumplimiento de actividades de Responsabilidad social y bienestar</t>
  </si>
  <si>
    <t xml:space="preserve">Seguimiento al cumplimiento de ejecución de actividades de resposnabilidad social y bienestar </t>
  </si>
  <si>
    <t>(Actividades ejecutadas/ actividades programadas)/100</t>
  </si>
  <si>
    <t>REPORTE ESTANDAR DE INDICADORES</t>
  </si>
  <si>
    <t xml:space="preserve">Código
SGI-GME-FOR-013
</t>
  </si>
  <si>
    <t>FICHA TECNICA</t>
  </si>
  <si>
    <t>OBJETIVO</t>
  </si>
  <si>
    <t xml:space="preserve">FUENTE DE CONSULTA </t>
  </si>
  <si>
    <t>NUMERADOR</t>
  </si>
  <si>
    <t>DENOMINADOR</t>
  </si>
  <si>
    <t>OTRO</t>
  </si>
  <si>
    <t xml:space="preserve">TABULACIÓN Y SEGUIMIENTO </t>
  </si>
  <si>
    <t xml:space="preserve">AÑO </t>
  </si>
  <si>
    <t>PERIODO</t>
  </si>
  <si>
    <t>RES</t>
  </si>
  <si>
    <t xml:space="preserve">META </t>
  </si>
  <si>
    <t xml:space="preserve">CUMPLE </t>
  </si>
  <si>
    <t xml:space="preserve">ANALISIS DE TENDENCIA </t>
  </si>
  <si>
    <t xml:space="preserve">REQUIERE ACCION DE MEJORA </t>
  </si>
  <si>
    <t>ENERO</t>
  </si>
  <si>
    <t>NO</t>
  </si>
  <si>
    <t>SI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</si>
  <si>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</si>
  <si>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</si>
  <si>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</si>
  <si>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</si>
  <si>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</si>
  <si>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</si>
  <si>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</si>
  <si>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</si>
  <si>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</si>
  <si>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</si>
  <si>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</si>
  <si>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</t>
  </si>
  <si>
    <t>GRAFICO</t>
  </si>
  <si>
    <t xml:space="preserve">valor deseado &gt; a 90%  </t>
  </si>
  <si>
    <t xml:space="preserve">% de Identificación y Cumplimiento de los requisitos normativos aplicables evaluados a traves de auditorias y/o lista de chequeo de verificación.     </t>
  </si>
  <si>
    <t>METODO DE CALCULO DEL INDICADOR</t>
  </si>
  <si>
    <t>DEFINICION  DEL INDICADOR</t>
  </si>
  <si>
    <t>Reevaluación de proveedores que afectan el servicio</t>
  </si>
  <si>
    <t>% de Cumplimiento de reevaluación  de proveedores que afectan el servicio</t>
  </si>
  <si>
    <t>Asignación de Recursos requeridos para la
implementación del SGI</t>
  </si>
  <si>
    <t>Porcentaje de cumplimiento  con la asignación del recurso</t>
  </si>
  <si>
    <t>cumplimiento  con la asignación del recurso</t>
  </si>
  <si>
    <t>% de percepción positiva de satisfacción y cumplimiento de contratos</t>
  </si>
  <si>
    <t xml:space="preserve">Determinar los riesgos y oportunidades con el fin de prevenir o reducir los efectos no deseados y maximizar los efectos deseados. </t>
  </si>
  <si>
    <t>erencia, dueños de proceso, auditoria</t>
  </si>
  <si>
    <t xml:space="preserve"> Mantener mecanismos de consulta y participación de los trabajadores y de sus representantes, </t>
  </si>
  <si>
    <t>A</t>
  </si>
  <si>
    <t>encuestas de satisfacción de pacientes dietas en google forms o en físico</t>
  </si>
  <si>
    <t>% de satisfacción depacientes dietas frente a la prestación del servicio</t>
  </si>
  <si>
    <t>el resultado del promedio/calificación máxima que es 4 *100</t>
  </si>
  <si>
    <t xml:space="preserve">Se dio cumplimiento a la meta esatblecida, se aplicaron de manera fisica entre el mes de Octubre y Diciembre, esta encuestas se aplicaron con un amuestra del 10% del total de pacientes y se realizaron por piso, las realizó la nutricionista del servicio de alimentación </t>
  </si>
  <si>
    <t>SGI-GME-FOR-002 MATRIZ DE REQUISITOS LEGALES</t>
  </si>
  <si>
    <t>Auditorias y/o lista de chequeo de verificación</t>
  </si>
  <si>
    <t>acciones correctivas derivadas de quejas eficaces (Acciones correctivas)</t>
  </si>
  <si>
    <t>sumatoria de acciones correctivas derivadas de quejas (Acciones correctivas)</t>
  </si>
  <si>
    <t>SGI-COM-FOR-015 REEVALUACION DE PROVEEDOR EXTERNO</t>
  </si>
  <si>
    <t>SGI-EST-FOR-008 PRESUPUESTO Y EJECUCION</t>
  </si>
  <si>
    <t>SGI-EST-FOR-008 PRESUPUESTO Y EJECUCION (CONTABILIDAD)</t>
  </si>
  <si>
    <t>SGI-GME-FOR-012 ENCUESTA DE PERCEPCION CLIENTE</t>
  </si>
  <si>
    <t>SGI-EST-FOR-005 IDENTIF. Y EVALUACION DE RIESGOS Y OPORTUN</t>
  </si>
  <si>
    <t>SGI-GME-FOR-010 ENCUESTA DE SATISFACCION USUARIOS</t>
  </si>
  <si>
    <t>SGI-GME-FOR-011 ENCUESTA DE SATISFACCION PACIENTES DIETAS  sumatoria de los resultados de las encuestas de satisfacción aplicadas</t>
  </si>
  <si>
    <t>SGI-GME-FOR-011 ENCUESTA DE SATISFACCION PACIENTES DIETAS  cantidad de encuestas aplicadas</t>
  </si>
  <si>
    <t xml:space="preserve">Salidas no conformes con afectación negativa a la organización </t>
  </si>
  <si>
    <t>SGI-COM-FOR-006 FORMATO SALIDA NO CONFORME</t>
  </si>
  <si>
    <t>SGI-SSTQ-FOR-008  PLAN DE CAPACITACIONES</t>
  </si>
  <si>
    <t>SGI-EST-FOR-009 PROGRAMA DE RSE Y BIENESTAR</t>
  </si>
  <si>
    <t>programa de rse y bienestar</t>
  </si>
  <si>
    <t>% de cumplimiento dactividades de Responsabilidad social y bienestar</t>
  </si>
  <si>
    <t>INFORME DE COMITÉ DE CONVIVENCIA (rendición de cuentas)</t>
  </si>
  <si>
    <t>INFORME DE COMITÉ DE CONVIVENCIA  (rendición de cuentas)</t>
  </si>
  <si>
    <t xml:space="preserve">Plan de capacitación </t>
  </si>
  <si>
    <t>ESTADISTICAS DE ACCIDENTALIDAD</t>
  </si>
  <si>
    <t>SGI-SSTQ-FOR-043 Matriz de seguimiento de actos y condiciones inseguras</t>
  </si>
  <si>
    <t xml:space="preserve">MMantener y mejorar continuamente nuestros procesos y productos y proteger la seguridad y salud de todos los trabajadores generando cultura de reporte de acciones de mejora, preventiva y/o correctiva del Sistema de Gestión integrado
Mantener mecanismos de consulta y participación de los trabajadores y de sus representantes, </t>
  </si>
  <si>
    <t xml:space="preserve">Mantener y mejorar continuamente nuestros procesos y productos y proteger la seguridad y salud de todos los trabajadores generando cultura de reporte de acciones de mejora, preventiva y/o correctiva del Sistema de Gestión integrado
Mantener mecanismos de consulta y participación de los trabajadores y de sus representantes, </t>
  </si>
  <si>
    <t xml:space="preserve">SGI-SSTQ-GUI-008 PLAN DE TRABAJO SGSST </t>
  </si>
  <si>
    <t>PROGRAMA DE GESTION AMBIENTAL</t>
  </si>
  <si>
    <t>I SEMESTRE</t>
  </si>
  <si>
    <t>SGI-SSTQ-FOR-044 Indicadores Resolución 312 SST DOLCE ROMA (1)</t>
  </si>
  <si>
    <t>..\..\6. SSTQ\EVIDENCIAS SSTQ\ACCIDENTES\SGI-SSTQ-FOR-044 Indicadores Resolución 312 SST DOLCE ROMA (1).xlsx</t>
  </si>
  <si>
    <t>II SEMESTRE</t>
  </si>
  <si>
    <t>AÑO ANTERIOR</t>
  </si>
  <si>
    <t>AÑO ACTUAL</t>
  </si>
  <si>
    <t>I TRIMESTRE</t>
  </si>
  <si>
    <t>II TRIMESTRE</t>
  </si>
  <si>
    <t>III TRIMESTRE</t>
  </si>
  <si>
    <t>IV TRIMESTRE</t>
  </si>
  <si>
    <t>Se evidencia cumplimiento total de la norma</t>
  </si>
  <si>
    <t>x</t>
  </si>
  <si>
    <t>Se puede evideniar el cumplimiento total de las acciones y prestaciones de servicio porr ende no hemos tenido hallazgos y servicios no conformes</t>
  </si>
  <si>
    <t>Se evidencia el cumplimeitno total pues se plica el  100% de eevaluaciones</t>
  </si>
  <si>
    <t>haste el momento se evidenciar que las actividades de ejecucion estan en cumplimiento al 100%</t>
  </si>
  <si>
    <t xml:space="preserve">Segun nuestro indicador se aplicaron el 100% de las actividades </t>
  </si>
  <si>
    <t>gasta ka fecha sse han implementado y vamos por buen camino a nivel de satisfaccion del cliente</t>
  </si>
  <si>
    <t>Se evidencia que en el primer semestre  del año  se tubieron riesgos a fectes al sistema</t>
  </si>
  <si>
    <t>Fecha: Agosto 2022</t>
  </si>
  <si>
    <t>Código
SGI-GME-FOR-013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</si>
</sst>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-[$$-240A]* #,##0_-;\-[$$-240A]* #,##0_-;_-[$$-240A]* &quot;-&quot;??_-;_-@_-"/>
    <numFmt numFmtId="166" formatCode="0.0%"/>
    <numFmt numFmtId="167" formatCode="_-[$$-240A]* #,##0.00_-;\-[$$-240A]* #,##0.00_-;_-[$$-240A]* &quot;-&quot;??_-;_-@_-"/>
    <numFmt numFmtId="168" formatCode="_-&quot;$&quot;\ * #,##0_-;\-&quot;$&quot;\ * #,##0_-;_-&quot;$&quot;\ * &quot;-&quot;??_-;_-@_-"/>
  </numFmts>
  <fonts count="16">
    <font>
      <sz val="11"/>
      <color theme="1"/>
      <name val="Arial Narrow"/>
      <family val="2"/>
    </font>
    <font>
      <sz val="9"/>
      <color theme="1"/>
      <name val="Arial Narrow"/>
      <family val="2"/>
    </font>
    <font>
      <sz val="18"/>
      <color theme="1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9"/>
      <name val="Arial Narrow"/>
      <family val="2"/>
    </font>
    <font>
      <sz val="10"/>
      <color rgb="FF00B050"/>
      <name val="Arial Narrow"/>
      <family val="2"/>
    </font>
    <font>
      <sz val="9"/>
      <name val="Arial Narrow"/>
      <family val="2"/>
    </font>
    <font>
      <sz val="9"/>
      <color theme="0" tint="-0.249977111117893"/>
      <name val="Arial Narrow"/>
      <family val="2"/>
    </font>
    <font>
      <b/>
      <sz val="10"/>
      <name val="Arial Narrow"/>
      <family val="2"/>
    </font>
    <font>
      <b/>
      <sz val="10"/>
      <color theme="0" tint="-0.249977111117893"/>
      <name val="Arial Narrow"/>
      <family val="2"/>
    </font>
    <font>
      <u/>
      <sz val="11"/>
      <color theme="10"/>
      <name val="Arial Narrow"/>
      <family val="2"/>
    </font>
    <font>
      <sz val="22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0000"/>
        <bgColor auto="1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theme="0"/>
      </bottom>
      <diagonal/>
    </border>
    <border>
      <left/>
      <right/>
      <top style="medium">
        <color indexed="64"/>
      </top>
      <bottom style="thick">
        <color theme="0"/>
      </bottom>
      <diagonal/>
    </border>
    <border>
      <left/>
      <right style="medium">
        <color indexed="64"/>
      </right>
      <top style="medium">
        <color indexed="64"/>
      </top>
      <bottom style="thick">
        <color theme="0"/>
      </bottom>
      <diagonal/>
    </border>
    <border>
      <left style="medium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indexed="64"/>
      </right>
      <top style="thick">
        <color theme="0"/>
      </top>
      <bottom style="thick">
        <color theme="0"/>
      </bottom>
      <diagonal/>
    </border>
    <border>
      <left style="medium">
        <color indexed="64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medium">
        <color indexed="64"/>
      </right>
      <top style="thick">
        <color theme="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theme="4" tint="-0.24994659260841701"/>
      </bottom>
      <diagonal/>
    </border>
    <border>
      <left/>
      <right/>
      <top style="medium">
        <color indexed="64"/>
      </top>
      <bottom style="dashed">
        <color theme="4" tint="-0.24994659260841701"/>
      </bottom>
      <diagonal/>
    </border>
    <border>
      <left/>
      <right style="medium">
        <color indexed="64"/>
      </right>
      <top style="medium">
        <color indexed="64"/>
      </top>
      <bottom style="dashed">
        <color theme="4" tint="-0.24994659260841701"/>
      </bottom>
      <diagonal/>
    </border>
    <border>
      <left style="medium">
        <color indexed="64"/>
      </left>
      <right style="dashed">
        <color theme="4" tint="-0.24994659260841701"/>
      </right>
      <top style="dashed">
        <color theme="4" tint="-0.24994659260841701"/>
      </top>
      <bottom style="dashed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dashed">
        <color theme="4" tint="-0.24994659260841701"/>
      </top>
      <bottom style="dashed">
        <color theme="4" tint="-0.24994659260841701"/>
      </bottom>
      <diagonal/>
    </border>
    <border>
      <left style="dashed">
        <color theme="4" tint="-0.24994659260841701"/>
      </left>
      <right/>
      <top style="dashed">
        <color theme="4" tint="-0.24994659260841701"/>
      </top>
      <bottom style="dashed">
        <color theme="4" tint="-0.24994659260841701"/>
      </bottom>
      <diagonal/>
    </border>
    <border>
      <left/>
      <right/>
      <top style="dashed">
        <color theme="4" tint="-0.24994659260841701"/>
      </top>
      <bottom style="dashed">
        <color theme="4" tint="-0.24994659260841701"/>
      </bottom>
      <diagonal/>
    </border>
    <border>
      <left/>
      <right style="medium">
        <color indexed="64"/>
      </right>
      <top style="dashed">
        <color theme="4" tint="-0.24994659260841701"/>
      </top>
      <bottom style="dashed">
        <color theme="4" tint="-0.24994659260841701"/>
      </bottom>
      <diagonal/>
    </border>
    <border>
      <left style="medium">
        <color indexed="64"/>
      </left>
      <right/>
      <top/>
      <bottom/>
      <diagonal/>
    </border>
    <border>
      <left style="dashed">
        <color theme="4" tint="-0.2499465926084170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theme="4" tint="-0.24994659260841701"/>
      </left>
      <right style="dashed">
        <color theme="4" tint="-0.24994659260841701"/>
      </right>
      <top style="dashed">
        <color theme="4" tint="-0.24994659260841701"/>
      </top>
      <bottom/>
      <diagonal/>
    </border>
    <border>
      <left style="dashed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/>
      <top style="dashed">
        <color theme="4" tint="-0.24994659260841701"/>
      </top>
      <bottom/>
      <diagonal/>
    </border>
    <border>
      <left/>
      <right/>
      <top style="dashed">
        <color theme="4" tint="-0.24994659260841701"/>
      </top>
      <bottom/>
      <diagonal/>
    </border>
    <border>
      <left style="dashed">
        <color theme="4" tint="-0.24994659260841701"/>
      </left>
      <right/>
      <top/>
      <bottom/>
      <diagonal/>
    </border>
    <border>
      <left style="dashed">
        <color theme="4" tint="-0.24994659260841701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theme="4" tint="-0.24994659260841701"/>
      </top>
      <bottom/>
      <diagonal/>
    </border>
    <border>
      <left style="dashed">
        <color theme="4" tint="-0.24994659260841701"/>
      </left>
      <right/>
      <top/>
      <bottom style="dashed">
        <color theme="4" tint="-0.24994659260841701"/>
      </bottom>
      <diagonal/>
    </border>
    <border>
      <left/>
      <right/>
      <top/>
      <bottom style="dashed">
        <color theme="4" tint="-0.24994659260841701"/>
      </bottom>
      <diagonal/>
    </border>
    <border>
      <left/>
      <right style="thin">
        <color indexed="64"/>
      </right>
      <top style="medium">
        <color indexed="64"/>
      </top>
      <bottom style="dashed">
        <color theme="4" tint="-0.24994659260841701"/>
      </bottom>
      <diagonal/>
    </border>
    <border>
      <left/>
      <right style="dashed">
        <color theme="4" tint="-0.24994659260841701"/>
      </right>
      <top style="dashed">
        <color theme="4" tint="-0.24994659260841701"/>
      </top>
      <bottom/>
      <diagonal/>
    </border>
    <border>
      <left/>
      <right style="dashed">
        <color theme="4" tint="-0.24994659260841701"/>
      </right>
      <top style="dashed">
        <color theme="4" tint="-0.24994659260841701"/>
      </top>
      <bottom style="dashed">
        <color theme="4" tint="-0.24994659260841701"/>
      </bottom>
      <diagonal/>
    </border>
    <border>
      <left/>
      <right style="medium">
        <color indexed="64"/>
      </right>
      <top/>
      <bottom style="dashed">
        <color theme="4" tint="-0.24994659260841701"/>
      </bottom>
      <diagonal/>
    </border>
    <border>
      <left style="dashed">
        <color theme="4" tint="-0.24994659260841701"/>
      </left>
      <right/>
      <top style="dashed">
        <color theme="4" tint="-0.24994659260841701"/>
      </top>
      <bottom style="medium">
        <color indexed="64"/>
      </bottom>
      <diagonal/>
    </border>
    <border>
      <left/>
      <right/>
      <top style="dashed">
        <color theme="4" tint="-0.24994659260841701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4" fontId="7" fillId="0" borderId="0" applyFont="0" applyFill="0" applyBorder="0" applyAlignment="0" applyProtection="0"/>
  </cellStyleXfs>
  <cellXfs count="168">
    <xf numFmtId="0" fontId="0" fillId="0" borderId="0" xfId="0"/>
    <xf numFmtId="0" fontId="5" fillId="2" borderId="16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3" borderId="18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 wrapText="1"/>
    </xf>
    <xf numFmtId="0" fontId="5" fillId="3" borderId="20" xfId="1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6" fillId="0" borderId="36" xfId="0" applyFont="1" applyBorder="1"/>
    <xf numFmtId="0" fontId="6" fillId="0" borderId="0" xfId="0" applyFont="1" applyBorder="1"/>
    <xf numFmtId="0" fontId="6" fillId="0" borderId="1" xfId="0" applyFont="1" applyBorder="1" applyAlignment="1">
      <alignment horizontal="right"/>
    </xf>
    <xf numFmtId="9" fontId="12" fillId="3" borderId="24" xfId="0" applyNumberFormat="1" applyFont="1" applyFill="1" applyBorder="1" applyAlignment="1">
      <alignment horizontal="center"/>
    </xf>
    <xf numFmtId="0" fontId="13" fillId="3" borderId="24" xfId="0" applyFont="1" applyFill="1" applyBorder="1" applyAlignment="1">
      <alignment horizontal="center"/>
    </xf>
    <xf numFmtId="0" fontId="13" fillId="3" borderId="25" xfId="0" applyFont="1" applyFill="1" applyBorder="1" applyAlignment="1">
      <alignment horizontal="center"/>
    </xf>
    <xf numFmtId="0" fontId="6" fillId="0" borderId="38" xfId="0" applyFont="1" applyBorder="1"/>
    <xf numFmtId="0" fontId="12" fillId="3" borderId="16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7" xfId="1" applyFont="1" applyFill="1" applyBorder="1" applyAlignment="1">
      <alignment horizontal="center" vertical="center" wrapText="1"/>
    </xf>
    <xf numFmtId="0" fontId="0" fillId="0" borderId="0" xfId="0"/>
    <xf numFmtId="0" fontId="5" fillId="2" borderId="2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 wrapText="1"/>
    </xf>
    <xf numFmtId="0" fontId="6" fillId="0" borderId="0" xfId="0" applyFont="1" applyBorder="1"/>
    <xf numFmtId="0" fontId="5" fillId="2" borderId="16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3" borderId="18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 wrapText="1"/>
    </xf>
    <xf numFmtId="0" fontId="5" fillId="3" borderId="20" xfId="1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5" fontId="10" fillId="0" borderId="32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9" fontId="10" fillId="0" borderId="32" xfId="3" applyNumberFormat="1" applyFont="1" applyBorder="1" applyAlignment="1">
      <alignment horizontal="center" vertical="center"/>
    </xf>
    <xf numFmtId="166" fontId="10" fillId="0" borderId="32" xfId="0" applyNumberFormat="1" applyFont="1" applyBorder="1" applyAlignment="1">
      <alignment horizontal="center" vertical="center"/>
    </xf>
    <xf numFmtId="167" fontId="11" fillId="0" borderId="34" xfId="0" applyNumberFormat="1" applyFont="1" applyBorder="1" applyAlignment="1">
      <alignment horizontal="center" vertical="center" wrapText="1"/>
    </xf>
    <xf numFmtId="167" fontId="11" fillId="0" borderId="35" xfId="0" applyNumberFormat="1" applyFont="1" applyBorder="1" applyAlignment="1">
      <alignment horizontal="center" vertical="center" wrapText="1"/>
    </xf>
    <xf numFmtId="0" fontId="6" fillId="0" borderId="36" xfId="0" applyFont="1" applyBorder="1"/>
    <xf numFmtId="0" fontId="6" fillId="0" borderId="0" xfId="0" applyFont="1" applyBorder="1"/>
    <xf numFmtId="0" fontId="6" fillId="0" borderId="1" xfId="0" applyFont="1" applyBorder="1" applyAlignment="1">
      <alignment horizontal="right"/>
    </xf>
    <xf numFmtId="9" fontId="12" fillId="3" borderId="24" xfId="0" applyNumberFormat="1" applyFont="1" applyFill="1" applyBorder="1" applyAlignment="1">
      <alignment horizontal="center"/>
    </xf>
    <xf numFmtId="0" fontId="13" fillId="3" borderId="24" xfId="0" applyFont="1" applyFill="1" applyBorder="1" applyAlignment="1">
      <alignment horizontal="center"/>
    </xf>
    <xf numFmtId="0" fontId="13" fillId="3" borderId="25" xfId="0" applyFont="1" applyFill="1" applyBorder="1" applyAlignment="1">
      <alignment horizontal="center"/>
    </xf>
    <xf numFmtId="0" fontId="6" fillId="0" borderId="38" xfId="0" applyFont="1" applyBorder="1"/>
    <xf numFmtId="9" fontId="10" fillId="0" borderId="32" xfId="3" applyFont="1" applyBorder="1" applyAlignment="1">
      <alignment horizontal="center" vertical="center"/>
    </xf>
    <xf numFmtId="9" fontId="12" fillId="3" borderId="2" xfId="1" applyNumberFormat="1" applyFont="1" applyFill="1" applyBorder="1" applyAlignment="1">
      <alignment horizontal="center" vertical="center" wrapText="1"/>
    </xf>
    <xf numFmtId="0" fontId="12" fillId="3" borderId="0" xfId="1" applyFont="1" applyFill="1" applyBorder="1" applyAlignment="1">
      <alignment horizontal="center" vertical="center" wrapText="1"/>
    </xf>
    <xf numFmtId="9" fontId="10" fillId="0" borderId="42" xfId="3" applyNumberFormat="1" applyFont="1" applyBorder="1" applyAlignment="1">
      <alignment horizontal="center" vertical="center"/>
    </xf>
    <xf numFmtId="9" fontId="10" fillId="0" borderId="42" xfId="3" applyNumberFormat="1" applyFont="1" applyBorder="1" applyAlignment="1">
      <alignment vertical="center"/>
    </xf>
    <xf numFmtId="9" fontId="10" fillId="0" borderId="42" xfId="3" applyFont="1" applyBorder="1" applyAlignment="1">
      <alignment vertical="center"/>
    </xf>
    <xf numFmtId="9" fontId="6" fillId="0" borderId="43" xfId="3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 wrapText="1"/>
    </xf>
    <xf numFmtId="9" fontId="6" fillId="3" borderId="2" xfId="1" applyNumberFormat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2" fontId="10" fillId="0" borderId="32" xfId="3" applyNumberFormat="1" applyFont="1" applyBorder="1" applyAlignment="1">
      <alignment horizontal="center" vertical="center"/>
    </xf>
    <xf numFmtId="2" fontId="10" fillId="0" borderId="32" xfId="0" applyNumberFormat="1" applyFont="1" applyBorder="1" applyAlignment="1">
      <alignment horizontal="center" vertical="center"/>
    </xf>
    <xf numFmtId="2" fontId="10" fillId="0" borderId="32" xfId="2" applyNumberFormat="1" applyFont="1" applyBorder="1" applyAlignment="1">
      <alignment horizontal="center" vertical="center"/>
    </xf>
    <xf numFmtId="2" fontId="12" fillId="3" borderId="2" xfId="1" applyNumberFormat="1" applyFont="1" applyFill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right"/>
    </xf>
    <xf numFmtId="2" fontId="12" fillId="3" borderId="24" xfId="0" applyNumberFormat="1" applyFont="1" applyFill="1" applyBorder="1" applyAlignment="1">
      <alignment horizontal="center"/>
    </xf>
    <xf numFmtId="9" fontId="10" fillId="0" borderId="32" xfId="3" applyFont="1" applyFill="1" applyBorder="1" applyAlignment="1">
      <alignment horizontal="center" vertical="center"/>
    </xf>
    <xf numFmtId="9" fontId="10" fillId="0" borderId="32" xfId="3" applyNumberFormat="1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165" fontId="10" fillId="0" borderId="32" xfId="0" applyNumberFormat="1" applyFont="1" applyFill="1" applyBorder="1" applyAlignment="1">
      <alignment horizontal="center" vertical="center"/>
    </xf>
    <xf numFmtId="9" fontId="10" fillId="0" borderId="42" xfId="3" applyNumberFormat="1" applyFont="1" applyBorder="1" applyAlignment="1">
      <alignment vertical="center" wrapText="1"/>
    </xf>
    <xf numFmtId="166" fontId="10" fillId="0" borderId="42" xfId="0" applyNumberFormat="1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43" fontId="10" fillId="0" borderId="42" xfId="2" applyFont="1" applyBorder="1" applyAlignment="1">
      <alignment vertical="center"/>
    </xf>
    <xf numFmtId="167" fontId="11" fillId="0" borderId="45" xfId="0" applyNumberFormat="1" applyFont="1" applyBorder="1" applyAlignment="1">
      <alignment horizontal="center" vertical="center" wrapText="1"/>
    </xf>
    <xf numFmtId="167" fontId="11" fillId="0" borderId="48" xfId="0" applyNumberFormat="1" applyFont="1" applyBorder="1" applyAlignment="1">
      <alignment horizontal="center" vertical="center" wrapText="1"/>
    </xf>
    <xf numFmtId="9" fontId="6" fillId="3" borderId="3" xfId="3" applyFont="1" applyFill="1" applyBorder="1" applyAlignment="1">
      <alignment horizontal="center" vertical="center" wrapText="1"/>
    </xf>
    <xf numFmtId="0" fontId="0" fillId="5" borderId="0" xfId="0" applyFill="1"/>
    <xf numFmtId="0" fontId="14" fillId="5" borderId="0" xfId="4" applyFill="1"/>
    <xf numFmtId="167" fontId="11" fillId="0" borderId="45" xfId="0" applyNumberFormat="1" applyFont="1" applyBorder="1" applyAlignment="1">
      <alignment vertical="center" wrapText="1"/>
    </xf>
    <xf numFmtId="167" fontId="11" fillId="0" borderId="48" xfId="0" applyNumberFormat="1" applyFont="1" applyBorder="1" applyAlignment="1">
      <alignment vertical="center" wrapText="1"/>
    </xf>
    <xf numFmtId="9" fontId="10" fillId="0" borderId="33" xfId="3" applyFont="1" applyBorder="1" applyAlignment="1">
      <alignment horizontal="center" vertical="center"/>
    </xf>
    <xf numFmtId="9" fontId="10" fillId="0" borderId="53" xfId="3" applyFont="1" applyBorder="1" applyAlignment="1">
      <alignment horizontal="center" vertical="center"/>
    </xf>
    <xf numFmtId="168" fontId="10" fillId="0" borderId="32" xfId="5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5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8" fillId="3" borderId="51" xfId="0" applyFont="1" applyFill="1" applyBorder="1" applyAlignment="1">
      <alignment horizontal="center" vertical="center"/>
    </xf>
    <xf numFmtId="9" fontId="10" fillId="0" borderId="44" xfId="3" applyNumberFormat="1" applyFont="1" applyBorder="1" applyAlignment="1">
      <alignment horizontal="center" vertical="center"/>
    </xf>
    <xf numFmtId="9" fontId="10" fillId="0" borderId="52" xfId="3" applyNumberFormat="1" applyFont="1" applyBorder="1" applyAlignment="1">
      <alignment horizontal="center" vertical="center"/>
    </xf>
    <xf numFmtId="167" fontId="10" fillId="0" borderId="44" xfId="0" applyNumberFormat="1" applyFont="1" applyBorder="1" applyAlignment="1">
      <alignment horizontal="center" vertical="center" wrapText="1"/>
    </xf>
    <xf numFmtId="167" fontId="10" fillId="0" borderId="45" xfId="0" applyNumberFormat="1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12" fillId="3" borderId="37" xfId="0" applyFont="1" applyFill="1" applyBorder="1" applyAlignment="1">
      <alignment horizontal="center"/>
    </xf>
    <xf numFmtId="0" fontId="12" fillId="3" borderId="24" xfId="0" applyFont="1" applyFill="1" applyBorder="1" applyAlignment="1">
      <alignment horizontal="center"/>
    </xf>
    <xf numFmtId="167" fontId="10" fillId="0" borderId="33" xfId="0" applyNumberFormat="1" applyFont="1" applyBorder="1" applyAlignment="1">
      <alignment horizontal="center" vertical="center" wrapText="1"/>
    </xf>
    <xf numFmtId="167" fontId="10" fillId="0" borderId="34" xfId="0" applyNumberFormat="1" applyFont="1" applyBorder="1" applyAlignment="1">
      <alignment horizontal="center" vertical="center" wrapText="1"/>
    </xf>
    <xf numFmtId="166" fontId="10" fillId="0" borderId="33" xfId="0" applyNumberFormat="1" applyFont="1" applyBorder="1" applyAlignment="1">
      <alignment horizontal="center" vertical="center"/>
    </xf>
    <xf numFmtId="166" fontId="10" fillId="0" borderId="53" xfId="0" applyNumberFormat="1" applyFont="1" applyBorder="1" applyAlignment="1">
      <alignment horizontal="center" vertical="center"/>
    </xf>
    <xf numFmtId="167" fontId="10" fillId="0" borderId="47" xfId="0" applyNumberFormat="1" applyFont="1" applyBorder="1" applyAlignment="1">
      <alignment horizontal="center" vertical="center" wrapText="1"/>
    </xf>
    <xf numFmtId="167" fontId="10" fillId="0" borderId="40" xfId="0" applyNumberFormat="1" applyFont="1" applyBorder="1" applyAlignment="1">
      <alignment horizontal="center" vertical="center" wrapText="1"/>
    </xf>
    <xf numFmtId="2" fontId="10" fillId="0" borderId="33" xfId="0" applyNumberFormat="1" applyFont="1" applyBorder="1" applyAlignment="1">
      <alignment horizontal="center" vertical="center"/>
    </xf>
    <xf numFmtId="2" fontId="10" fillId="0" borderId="53" xfId="0" applyNumberFormat="1" applyFont="1" applyBorder="1" applyAlignment="1">
      <alignment horizontal="center" vertical="center"/>
    </xf>
    <xf numFmtId="0" fontId="10" fillId="0" borderId="44" xfId="0" applyNumberFormat="1" applyFont="1" applyBorder="1" applyAlignment="1">
      <alignment horizontal="center" vertical="center" wrapText="1"/>
    </xf>
    <xf numFmtId="0" fontId="10" fillId="0" borderId="45" xfId="0" applyNumberFormat="1" applyFont="1" applyBorder="1" applyAlignment="1">
      <alignment horizontal="center" vertical="center" wrapText="1"/>
    </xf>
    <xf numFmtId="167" fontId="11" fillId="0" borderId="44" xfId="0" applyNumberFormat="1" applyFont="1" applyBorder="1" applyAlignment="1">
      <alignment horizontal="center" vertical="center" wrapText="1"/>
    </xf>
    <xf numFmtId="167" fontId="11" fillId="0" borderId="45" xfId="0" applyNumberFormat="1" applyFont="1" applyBorder="1" applyAlignment="1">
      <alignment horizontal="center" vertical="center" wrapText="1"/>
    </xf>
    <xf numFmtId="2" fontId="10" fillId="0" borderId="45" xfId="0" applyNumberFormat="1" applyFont="1" applyBorder="1" applyAlignment="1">
      <alignment horizontal="center" vertical="center"/>
    </xf>
    <xf numFmtId="2" fontId="10" fillId="0" borderId="52" xfId="0" applyNumberFormat="1" applyFont="1" applyBorder="1" applyAlignment="1">
      <alignment horizontal="center" vertical="center"/>
    </xf>
    <xf numFmtId="9" fontId="10" fillId="0" borderId="33" xfId="3" applyFont="1" applyBorder="1" applyAlignment="1">
      <alignment horizontal="center" vertical="center"/>
    </xf>
    <xf numFmtId="9" fontId="10" fillId="0" borderId="53" xfId="3" applyFont="1" applyBorder="1" applyAlignment="1">
      <alignment horizontal="center" vertical="center"/>
    </xf>
    <xf numFmtId="2" fontId="10" fillId="0" borderId="33" xfId="3" applyNumberFormat="1" applyFont="1" applyBorder="1" applyAlignment="1">
      <alignment horizontal="center" vertical="center"/>
    </xf>
    <xf numFmtId="2" fontId="10" fillId="0" borderId="53" xfId="3" applyNumberFormat="1" applyFont="1" applyBorder="1" applyAlignment="1">
      <alignment horizontal="center" vertical="center"/>
    </xf>
    <xf numFmtId="167" fontId="11" fillId="0" borderId="46" xfId="0" applyNumberFormat="1" applyFont="1" applyBorder="1" applyAlignment="1">
      <alignment horizontal="center" vertical="center" wrapText="1"/>
    </xf>
    <xf numFmtId="167" fontId="11" fillId="0" borderId="0" xfId="0" applyNumberFormat="1" applyFont="1" applyBorder="1" applyAlignment="1">
      <alignment horizontal="center" vertical="center" wrapText="1"/>
    </xf>
    <xf numFmtId="167" fontId="11" fillId="0" borderId="49" xfId="0" applyNumberFormat="1" applyFont="1" applyBorder="1" applyAlignment="1">
      <alignment horizontal="center" vertical="center" wrapText="1"/>
    </xf>
    <xf numFmtId="167" fontId="11" fillId="0" borderId="50" xfId="0" applyNumberFormat="1" applyFont="1" applyBorder="1" applyAlignment="1">
      <alignment horizontal="center" vertical="center" wrapText="1"/>
    </xf>
    <xf numFmtId="167" fontId="11" fillId="0" borderId="48" xfId="0" applyNumberFormat="1" applyFont="1" applyBorder="1" applyAlignment="1">
      <alignment horizontal="center" vertical="center" wrapText="1"/>
    </xf>
    <xf numFmtId="167" fontId="11" fillId="0" borderId="38" xfId="0" applyNumberFormat="1" applyFont="1" applyBorder="1" applyAlignment="1">
      <alignment horizontal="center" vertical="center" wrapText="1"/>
    </xf>
    <xf numFmtId="167" fontId="11" fillId="0" borderId="5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7" fontId="10" fillId="0" borderId="55" xfId="0" applyNumberFormat="1" applyFont="1" applyBorder="1" applyAlignment="1">
      <alignment horizontal="center" vertical="center" wrapText="1"/>
    </xf>
    <xf numFmtId="167" fontId="10" fillId="0" borderId="56" xfId="0" applyNumberFormat="1" applyFont="1" applyBorder="1" applyAlignment="1">
      <alignment horizontal="center" vertical="center" wrapText="1"/>
    </xf>
  </cellXfs>
  <cellStyles count="6">
    <cellStyle name="Hipervínculo" xfId="4" builtinId="8"/>
    <cellStyle name="Millares" xfId="2" builtinId="3"/>
    <cellStyle name="Moneda" xfId="5" builtinId="4"/>
    <cellStyle name="Normal" xfId="0" builtinId="0"/>
    <cellStyle name="Normal 4" xfId="1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Resultado del indicador Identificación y Cumplimiento de los requisitos normativos aplicables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'G.M 1 requ norma'!$E$14:$E$15</c:f>
              <c:numCache>
                <c:formatCode>0%</c:formatCode>
                <c:ptCount val="2"/>
                <c:pt idx="0">
                  <c:v>1</c:v>
                </c:pt>
                <c:pt idx="1">
                  <c:v>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9F-4041-8004-0E93FAEC1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564352"/>
        <c:axId val="1573567264"/>
      </c:barChart>
      <c:lineChart>
        <c:grouping val="stacked"/>
        <c:varyColors val="0"/>
        <c:ser>
          <c:idx val="1"/>
          <c:order val="1"/>
          <c:tx>
            <c:v>meta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'G.M 1 requ norma'!$F$14:$F$15</c:f>
              <c:numCache>
                <c:formatCode>0%</c:formatCode>
                <c:ptCount val="2"/>
                <c:pt idx="0">
                  <c:v>0.9</c:v>
                </c:pt>
                <c:pt idx="1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9F-4041-8004-0E93FAEC1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564352"/>
        <c:axId val="1573567264"/>
      </c:lineChart>
      <c:catAx>
        <c:axId val="1573564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7264"/>
        <c:crosses val="autoZero"/>
        <c:auto val="1"/>
        <c:lblAlgn val="ctr"/>
        <c:lblOffset val="100"/>
        <c:noMultiLvlLbl val="0"/>
      </c:catAx>
      <c:valAx>
        <c:axId val="157356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Resultado del indicador % De Eficacia de  acciones correctivas  derivadas de Quejas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'G.M 2eficacia acciones'!$E$14:$E$25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F-428A-8D9B-33528A2CD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564352"/>
        <c:axId val="1573567264"/>
      </c:barChart>
      <c:lineChart>
        <c:grouping val="stacked"/>
        <c:varyColors val="0"/>
        <c:ser>
          <c:idx val="1"/>
          <c:order val="1"/>
          <c:tx>
            <c:v>meta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'G.M 2eficacia acciones'!$F$14:$F$25</c:f>
              <c:numCache>
                <c:formatCode>0.0%</c:formatCode>
                <c:ptCount val="12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CF-428A-8D9B-33528A2CD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564352"/>
        <c:axId val="1573567264"/>
      </c:lineChart>
      <c:catAx>
        <c:axId val="1573564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7264"/>
        <c:crosses val="autoZero"/>
        <c:auto val="1"/>
        <c:lblAlgn val="ctr"/>
        <c:lblOffset val="100"/>
        <c:noMultiLvlLbl val="0"/>
      </c:catAx>
      <c:valAx>
        <c:axId val="157356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Resultado del indicador % de Cumplimiento de reevaluación  de proveedores que afectan el servicio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'E.C 1 reeval'!$E$14:$E$15</c:f>
              <c:numCache>
                <c:formatCode>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D4-4F18-924D-7207A886C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564352"/>
        <c:axId val="1573567264"/>
      </c:barChart>
      <c:lineChart>
        <c:grouping val="stacked"/>
        <c:varyColors val="0"/>
        <c:ser>
          <c:idx val="1"/>
          <c:order val="1"/>
          <c:tx>
            <c:v>META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'E.C 1 reeval'!$F$14:$F$15</c:f>
              <c:numCache>
                <c:formatCode>0.0%</c:formatCode>
                <c:ptCount val="2"/>
                <c:pt idx="0">
                  <c:v>0.9</c:v>
                </c:pt>
                <c:pt idx="1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D4-4F18-924D-7207A886C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564352"/>
        <c:axId val="1573567264"/>
      </c:lineChart>
      <c:catAx>
        <c:axId val="1573564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7264"/>
        <c:crosses val="autoZero"/>
        <c:auto val="1"/>
        <c:lblAlgn val="ctr"/>
        <c:lblOffset val="100"/>
        <c:noMultiLvlLbl val="0"/>
      </c:catAx>
      <c:valAx>
        <c:axId val="157356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Resultado del indicador % Asignación de Recursos requeridos para la</a:t>
            </a:r>
          </a:p>
          <a:p>
            <a:pPr>
              <a:defRPr/>
            </a:pPr>
            <a:r>
              <a:rPr lang="es-CO"/>
              <a:t>implementación del SGI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'E.C 2 recursos'!$E$14:$E$15</c:f>
              <c:numCache>
                <c:formatCode>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64-4253-8083-C9193DE6D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564352"/>
        <c:axId val="1573567264"/>
      </c:barChart>
      <c:lineChart>
        <c:grouping val="stacke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'E.C 2 recursos'!$F$14:$F$15</c:f>
              <c:numCache>
                <c:formatCode>0.0%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64-4253-8083-C9193DE6D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564352"/>
        <c:axId val="1573567264"/>
      </c:lineChart>
      <c:catAx>
        <c:axId val="1573564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7264"/>
        <c:crosses val="autoZero"/>
        <c:auto val="1"/>
        <c:lblAlgn val="ctr"/>
        <c:lblOffset val="100"/>
        <c:noMultiLvlLbl val="0"/>
      </c:catAx>
      <c:valAx>
        <c:axId val="157356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Resultado del indicador %  Percepción de satisfacción y cumplimiento de contratos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'E.C 3 satisf clientes '!$E$14:$E$17</c:f>
              <c:numCache>
                <c:formatCode>0%</c:formatCode>
                <c:ptCount val="4"/>
                <c:pt idx="0">
                  <c:v>0.8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5-4CF1-813C-1F604B8CB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564352"/>
        <c:axId val="1573567264"/>
      </c:barChart>
      <c:lineChart>
        <c:grouping val="stacked"/>
        <c:varyColors val="0"/>
        <c:ser>
          <c:idx val="1"/>
          <c:order val="1"/>
          <c:tx>
            <c:v>META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'E.C 3 satisf clientes '!$F$14:$F$17</c:f>
              <c:numCache>
                <c:formatCode>0.0%</c:formatCode>
                <c:ptCount val="4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25-4CF1-813C-1F604B8CB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564352"/>
        <c:axId val="1573567264"/>
      </c:lineChart>
      <c:catAx>
        <c:axId val="1573564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7264"/>
        <c:crosses val="autoZero"/>
        <c:auto val="1"/>
        <c:lblAlgn val="ctr"/>
        <c:lblOffset val="100"/>
        <c:noMultiLvlLbl val="0"/>
      </c:catAx>
      <c:valAx>
        <c:axId val="157356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Resultado del indicador %  Riesgos negativos materializados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'E.C 4 riesgo'!$E$14:$E$15</c:f>
              <c:numCache>
                <c:formatCode>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A5-43DE-A982-8D59A3F02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564352"/>
        <c:axId val="1573567264"/>
      </c:barChart>
      <c:lineChart>
        <c:grouping val="stacked"/>
        <c:varyColors val="0"/>
        <c:ser>
          <c:idx val="1"/>
          <c:order val="1"/>
          <c:tx>
            <c:v>META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'E.C 4 riesgo'!$F$14:$F$15</c:f>
              <c:numCache>
                <c:formatCode>0.0%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A5-43DE-A982-8D59A3F02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564352"/>
        <c:axId val="1573567264"/>
      </c:lineChart>
      <c:catAx>
        <c:axId val="1573564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7264"/>
        <c:crosses val="autoZero"/>
        <c:auto val="1"/>
        <c:lblAlgn val="ctr"/>
        <c:lblOffset val="100"/>
        <c:noMultiLvlLbl val="0"/>
      </c:catAx>
      <c:valAx>
        <c:axId val="157356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Resultado del indicador %  Oportunidades materializadas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'E.C 5 oport'!$E$14:$E$15</c:f>
              <c:numCache>
                <c:formatCode>0.00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67-4AEA-9139-A0A914306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564352"/>
        <c:axId val="1573567264"/>
      </c:barChart>
      <c:lineChart>
        <c:grouping val="stacked"/>
        <c:varyColors val="0"/>
        <c:ser>
          <c:idx val="1"/>
          <c:order val="1"/>
          <c:tx>
            <c:v>META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'E.C 5 oport'!$F$14:$F$15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67-4AEA-9139-A0A914306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564352"/>
        <c:axId val="1573567264"/>
      </c:lineChart>
      <c:catAx>
        <c:axId val="1573564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7264"/>
        <c:crosses val="autoZero"/>
        <c:auto val="1"/>
        <c:lblAlgn val="ctr"/>
        <c:lblOffset val="100"/>
        <c:noMultiLvlLbl val="0"/>
      </c:catAx>
      <c:valAx>
        <c:axId val="157356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Resultado del indicador %  Encuesta de satisfacción de usuarios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 CATERING 1 Satis usua'!$E$14:$E$17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A6-421A-AB87-A05BD5EBB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564352"/>
        <c:axId val="1573567264"/>
      </c:barChart>
      <c:lineChart>
        <c:grouping val="stacked"/>
        <c:varyColors val="0"/>
        <c:ser>
          <c:idx val="1"/>
          <c:order val="1"/>
          <c:tx>
            <c:v>META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 CATERING 1 Satis usua'!$F$14:$F$17</c:f>
              <c:numCache>
                <c:formatCode>0.0%</c:formatCode>
                <c:ptCount val="4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A6-421A-AB87-A05BD5EBB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564352"/>
        <c:axId val="1573567264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 CATERING 1 Satis usua'!$G$14:$G$17</c15:sqref>
                        </c15:formulaRef>
                      </c:ext>
                    </c:extLst>
                    <c:numCache>
                      <c:formatCode>0.0%</c:formatCode>
                      <c:ptCount val="4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4FA6-421A-AB87-A05BD5EBB349}"/>
                  </c:ext>
                </c:extLst>
              </c15:ser>
            </c15:filteredLineSeries>
          </c:ext>
        </c:extLst>
      </c:lineChart>
      <c:catAx>
        <c:axId val="1573564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7264"/>
        <c:crosses val="autoZero"/>
        <c:auto val="1"/>
        <c:lblAlgn val="ctr"/>
        <c:lblOffset val="100"/>
        <c:noMultiLvlLbl val="0"/>
      </c:catAx>
      <c:valAx>
        <c:axId val="157356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356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del indicador encuesta de satisfacción</a:t>
            </a:r>
            <a:r>
              <a:rPr lang="en-US" baseline="0"/>
              <a:t> de pacientes dietas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'CATERING 2 satisf paci'!$E$13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'CATERING 2 satisf paci'!$E$14:$E$17</c:f>
              <c:numCache>
                <c:formatCode>0%</c:formatCode>
                <c:ptCount val="4"/>
                <c:pt idx="3">
                  <c:v>0.90217391304347827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01-4542-8EAB-329D0BC8F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7876000"/>
        <c:axId val="1937877664"/>
      </c:barChart>
      <c:lineChart>
        <c:grouping val="standard"/>
        <c:varyColors val="0"/>
        <c:ser>
          <c:idx val="1"/>
          <c:order val="1"/>
          <c:tx>
            <c:strRef>
              <c:f>'CATERING 2 satisf paci'!$F$13</c:f>
              <c:strCache>
                <c:ptCount val="1"/>
                <c:pt idx="0">
                  <c:v>META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'CATERING 2 satisf paci'!$F$14:$F$17</c:f>
              <c:numCache>
                <c:formatCode>0.0%</c:formatCode>
                <c:ptCount val="4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01-4542-8EAB-329D0BC8F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7876000"/>
        <c:axId val="1937877664"/>
      </c:lineChart>
      <c:catAx>
        <c:axId val="19378760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7877664"/>
        <c:crosses val="autoZero"/>
        <c:auto val="1"/>
        <c:lblAlgn val="ctr"/>
        <c:lblOffset val="100"/>
        <c:noMultiLvlLbl val="0"/>
      </c:catAx>
      <c:valAx>
        <c:axId val="1937877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787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 b="0" i="0" u="none" strike="noStrike" baseline="0">
                <a:effectLst/>
              </a:rPr>
              <a:t>Resultado del indicador % Presencia de casos de acoso laboral   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'G.H 1 acoso'!$E$13:$E$15</c:f>
              <c:numCache>
                <c:formatCode>0.00</c:formatCode>
                <c:ptCount val="3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C-45D8-A71C-A97D57C40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0304992"/>
        <c:axId val="1930301248"/>
      </c:barChart>
      <c:lineChart>
        <c:grouping val="standard"/>
        <c:varyColors val="0"/>
        <c:ser>
          <c:idx val="1"/>
          <c:order val="1"/>
          <c:tx>
            <c:v>META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'G.H 1 acoso'!$F$13:$F$15</c:f>
              <c:numCache>
                <c:formatCode>0.00</c:formatCode>
                <c:ptCount val="3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BC-45D8-A71C-A97D57C40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304992"/>
        <c:axId val="1930301248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'G.H 1 acoso'!$G$13:$G$15</c15:sqref>
                        </c15:formulaRef>
                      </c:ext>
                    </c:extLst>
                    <c:numCache>
                      <c:formatCode>0.00</c:formatCode>
                      <c:ptCount val="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09BC-45D8-A71C-A97D57C4078D}"/>
                  </c:ext>
                </c:extLst>
              </c15:ser>
            </c15:filteredLineSeries>
          </c:ext>
        </c:extLst>
      </c:lineChart>
      <c:catAx>
        <c:axId val="1930304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1248"/>
        <c:crosses val="autoZero"/>
        <c:auto val="1"/>
        <c:lblAlgn val="ctr"/>
        <c:lblOffset val="100"/>
        <c:noMultiLvlLbl val="0"/>
      </c:catAx>
      <c:valAx>
        <c:axId val="19303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 b="0" i="0" u="none" strike="noStrike" baseline="0">
                <a:effectLst/>
              </a:rPr>
              <a:t>Resultado del indicador % Salidas no conformes con afectación negativa a la organización 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'G.H 2 salid noconf'!$E$13:$E$17</c:f>
              <c:numCache>
                <c:formatCode>0%</c:formatCode>
                <c:ptCount val="5"/>
                <c:pt idx="0" formatCode="General">
                  <c:v>0</c:v>
                </c:pt>
                <c:pt idx="1">
                  <c:v>0.25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2D-4C59-95ED-275D561EB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0304992"/>
        <c:axId val="1930301248"/>
      </c:barChart>
      <c:lineChart>
        <c:grouping val="standard"/>
        <c:varyColors val="0"/>
        <c:ser>
          <c:idx val="1"/>
          <c:order val="1"/>
          <c:tx>
            <c:v>META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'G.H 2 salid noconf'!$F$13:$F$17</c:f>
              <c:numCache>
                <c:formatCode>0%</c:formatCode>
                <c:ptCount val="5"/>
                <c:pt idx="0" formatCode="General">
                  <c:v>0</c:v>
                </c:pt>
                <c:pt idx="1">
                  <c:v>0.01</c:v>
                </c:pt>
                <c:pt idx="2" formatCode="0.00">
                  <c:v>0</c:v>
                </c:pt>
                <c:pt idx="3" formatCode="0.00">
                  <c:v>0</c:v>
                </c:pt>
                <c:pt idx="4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2D-4C59-95ED-275D561EB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304992"/>
        <c:axId val="1930301248"/>
        <c:extLst/>
      </c:lineChart>
      <c:catAx>
        <c:axId val="1930304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1248"/>
        <c:crosses val="autoZero"/>
        <c:auto val="1"/>
        <c:lblAlgn val="ctr"/>
        <c:lblOffset val="100"/>
        <c:noMultiLvlLbl val="0"/>
      </c:catAx>
      <c:valAx>
        <c:axId val="19303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 b="0" i="0" u="none" strike="noStrike" baseline="0">
                <a:effectLst/>
              </a:rPr>
              <a:t>Resultado del indicador % Cumplimiento de metas de  indicadores del programa de capacitación 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'G.H 3 capacit'!$E$13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'G.H 3 capacit'!$E$14:$E$17</c:f>
              <c:numCache>
                <c:formatCode>0%</c:formatCode>
                <c:ptCount val="4"/>
                <c:pt idx="0">
                  <c:v>0.8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5-45E3-9189-9CE2219A9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0304992"/>
        <c:axId val="1930301248"/>
      </c:barChart>
      <c:lineChart>
        <c:grouping val="standard"/>
        <c:varyColors val="0"/>
        <c:ser>
          <c:idx val="1"/>
          <c:order val="1"/>
          <c:tx>
            <c:strRef>
              <c:f>'G.H 3 capacit'!$F$13</c:f>
              <c:strCache>
                <c:ptCount val="1"/>
                <c:pt idx="0">
                  <c:v>META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'G.H 3 capacit'!$F$14:$F$17</c:f>
              <c:numCache>
                <c:formatCode>0%</c:formatCode>
                <c:ptCount val="4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55-45E3-9189-9CE2219A9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304992"/>
        <c:axId val="1930301248"/>
        <c:extLst/>
      </c:lineChart>
      <c:catAx>
        <c:axId val="1930304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1248"/>
        <c:crosses val="autoZero"/>
        <c:auto val="1"/>
        <c:lblAlgn val="ctr"/>
        <c:lblOffset val="100"/>
        <c:noMultiLvlLbl val="0"/>
      </c:catAx>
      <c:valAx>
        <c:axId val="19303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 b="0" i="0" u="none" strike="noStrike" baseline="0">
                <a:effectLst/>
              </a:rPr>
              <a:t>Resultado del indicador % Cumplimiento de actividades de Responsabilidad social y bienestar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'G.H 4 rse'!$E$13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'G.H 4 rse'!$E$14:$E$17</c:f>
              <c:numCache>
                <c:formatCode>0%</c:formatCode>
                <c:ptCount val="4"/>
                <c:pt idx="0">
                  <c:v>0.8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13-4CBB-B003-0C0E166F8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0304992"/>
        <c:axId val="1930301248"/>
      </c:barChart>
      <c:lineChart>
        <c:grouping val="standard"/>
        <c:varyColors val="0"/>
        <c:ser>
          <c:idx val="1"/>
          <c:order val="1"/>
          <c:tx>
            <c:strRef>
              <c:f>'G.H 4 rse'!$F$13</c:f>
              <c:strCache>
                <c:ptCount val="1"/>
                <c:pt idx="0">
                  <c:v>META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'G.H 4 rse'!$F$14:$F$17</c:f>
              <c:numCache>
                <c:formatCode>0%</c:formatCode>
                <c:ptCount val="4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13-4CBB-B003-0C0E166F8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304992"/>
        <c:axId val="1930301248"/>
        <c:extLst/>
      </c:lineChart>
      <c:catAx>
        <c:axId val="1930304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1248"/>
        <c:crosses val="autoZero"/>
        <c:auto val="1"/>
        <c:lblAlgn val="ctr"/>
        <c:lblOffset val="100"/>
        <c:noMultiLvlLbl val="0"/>
      </c:catAx>
      <c:valAx>
        <c:axId val="19303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 b="0" i="0" u="none" strike="noStrike" baseline="0">
                <a:effectLst/>
              </a:rPr>
              <a:t>Resultado del indicador Presencia de casos de personal bajo el efecto de alcohol y drogas en horario laboral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'SST 2 no alcohol'!$E$13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'SST 2 no alcohol'!$E$14:$E$15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B-4DFB-9875-29B3CB1CF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0304992"/>
        <c:axId val="1930301248"/>
      </c:barChart>
      <c:lineChart>
        <c:grouping val="standard"/>
        <c:varyColors val="0"/>
        <c:ser>
          <c:idx val="1"/>
          <c:order val="1"/>
          <c:tx>
            <c:strRef>
              <c:f>'SST 2 no alcohol'!$F$13</c:f>
              <c:strCache>
                <c:ptCount val="1"/>
                <c:pt idx="0">
                  <c:v>META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'SST 2 no alcohol'!$F$14:$F$15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EB-4DFB-9875-29B3CB1CF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304992"/>
        <c:axId val="1930301248"/>
        <c:extLst/>
      </c:lineChart>
      <c:catAx>
        <c:axId val="1930304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1248"/>
        <c:crosses val="autoZero"/>
        <c:auto val="1"/>
        <c:lblAlgn val="ctr"/>
        <c:lblOffset val="100"/>
        <c:noMultiLvlLbl val="0"/>
      </c:catAx>
      <c:valAx>
        <c:axId val="19303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 b="0" i="0" u="none" strike="noStrike" baseline="0">
                <a:effectLst/>
              </a:rPr>
              <a:t>Resultado del indicador Cierre de acciones generadas de reporte de actos y condiciones inseguras e inspecciones en SSTQ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'SST 3 act y cond'!$E$13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'SST 3 act y cond'!$E$14:$E$25</c:f>
              <c:numCache>
                <c:formatCode>0%</c:formatCode>
                <c:ptCount val="12"/>
                <c:pt idx="0">
                  <c:v>0.8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EA-4A47-B30E-9BA25E633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0304992"/>
        <c:axId val="1930301248"/>
      </c:barChart>
      <c:lineChart>
        <c:grouping val="standard"/>
        <c:varyColors val="0"/>
        <c:ser>
          <c:idx val="1"/>
          <c:order val="1"/>
          <c:tx>
            <c:strRef>
              <c:f>'SST 3 act y cond'!$F$13</c:f>
              <c:strCache>
                <c:ptCount val="1"/>
                <c:pt idx="0">
                  <c:v>META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'SST 3 act y cond'!$F$14:$F$25</c:f>
              <c:numCache>
                <c:formatCode>0%</c:formatCode>
                <c:ptCount val="12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EA-4A47-B30E-9BA25E633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304992"/>
        <c:axId val="1930301248"/>
        <c:extLst/>
      </c:lineChart>
      <c:catAx>
        <c:axId val="1930304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1248"/>
        <c:crosses val="autoZero"/>
        <c:auto val="1"/>
        <c:lblAlgn val="ctr"/>
        <c:lblOffset val="100"/>
        <c:noMultiLvlLbl val="0"/>
      </c:catAx>
      <c:valAx>
        <c:axId val="19303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 b="0" i="0" u="none" strike="noStrike" baseline="0">
                <a:effectLst/>
              </a:rPr>
              <a:t>Resultado del indicador Cumplimiento del plan anual de trabajo de SST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'SST 4plan trabajo'!$E$13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'SST 4plan trabajo'!$E$14:$E$15</c:f>
              <c:numCache>
                <c:formatCode>0%</c:formatCode>
                <c:ptCount val="2"/>
                <c:pt idx="0">
                  <c:v>0.8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EB-4BEC-AD22-EE7BEB21D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0304992"/>
        <c:axId val="1930301248"/>
      </c:barChart>
      <c:lineChart>
        <c:grouping val="standard"/>
        <c:varyColors val="0"/>
        <c:ser>
          <c:idx val="1"/>
          <c:order val="1"/>
          <c:tx>
            <c:strRef>
              <c:f>'SST 4plan trabajo'!$F$13</c:f>
              <c:strCache>
                <c:ptCount val="1"/>
                <c:pt idx="0">
                  <c:v>META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'SST 4plan trabajo'!$F$14:$F$15</c:f>
              <c:numCache>
                <c:formatCode>0%</c:formatCode>
                <c:ptCount val="2"/>
                <c:pt idx="0">
                  <c:v>0.9</c:v>
                </c:pt>
                <c:pt idx="1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EB-4BEC-AD22-EE7BEB21D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304992"/>
        <c:axId val="1930301248"/>
        <c:extLst/>
      </c:lineChart>
      <c:catAx>
        <c:axId val="1930304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1248"/>
        <c:crosses val="autoZero"/>
        <c:auto val="1"/>
        <c:lblAlgn val="ctr"/>
        <c:lblOffset val="100"/>
        <c:noMultiLvlLbl val="0"/>
      </c:catAx>
      <c:valAx>
        <c:axId val="19303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 b="0" i="0" u="none" strike="noStrike" baseline="0">
                <a:effectLst/>
              </a:rPr>
              <a:t>Resultado del indicador Presencia de accidentes viales que generen daños a personas, a la infraestructura, a la propiedad privada y/o el medio ambiente.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'SST 1 vial'!$E$13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'SST 1 vial'!$E$14:$E$15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A-4F6C-8FB2-0F366BE4A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0304992"/>
        <c:axId val="1930301248"/>
      </c:barChart>
      <c:lineChart>
        <c:grouping val="standard"/>
        <c:varyColors val="0"/>
        <c:ser>
          <c:idx val="1"/>
          <c:order val="1"/>
          <c:tx>
            <c:strRef>
              <c:f>'SST 1 vial'!$F$13</c:f>
              <c:strCache>
                <c:ptCount val="1"/>
                <c:pt idx="0">
                  <c:v>META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'SST 1 vial'!$F$14:$F$15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8A-4F6C-8FB2-0F366BE4A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304992"/>
        <c:axId val="1930301248"/>
        <c:extLst/>
      </c:lineChart>
      <c:catAx>
        <c:axId val="1930304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1248"/>
        <c:crosses val="autoZero"/>
        <c:auto val="1"/>
        <c:lblAlgn val="ctr"/>
        <c:lblOffset val="100"/>
        <c:noMultiLvlLbl val="0"/>
      </c:catAx>
      <c:valAx>
        <c:axId val="19303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 b="0" i="0" u="none" strike="noStrike" baseline="0">
                <a:effectLst/>
              </a:rPr>
              <a:t>Resultado del indicador Cierre de acciones generadas de reporte de actos y condiciones inseguras e inspecciones en SSTQ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'SST 5 AMBIENTAL'!$E$13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'SST 5 AMBIENTAL'!$E$14:$E$15</c:f>
              <c:numCache>
                <c:formatCode>0%</c:formatCode>
                <c:ptCount val="2"/>
                <c:pt idx="0">
                  <c:v>0.8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81-4F58-B6DE-7FCB764F7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0304992"/>
        <c:axId val="1930301248"/>
      </c:barChart>
      <c:lineChart>
        <c:grouping val="standard"/>
        <c:varyColors val="0"/>
        <c:ser>
          <c:idx val="1"/>
          <c:order val="1"/>
          <c:tx>
            <c:strRef>
              <c:f>'SST 5 AMBIENTAL'!$F$13</c:f>
              <c:strCache>
                <c:ptCount val="1"/>
                <c:pt idx="0">
                  <c:v>META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'SST 5 AMBIENTAL'!$F$14:$F$15</c:f>
              <c:numCache>
                <c:formatCode>0%</c:formatCode>
                <c:ptCount val="2"/>
                <c:pt idx="0">
                  <c:v>0.9</c:v>
                </c:pt>
                <c:pt idx="1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81-4F58-B6DE-7FCB764F7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304992"/>
        <c:axId val="1930301248"/>
        <c:extLst/>
      </c:lineChart>
      <c:catAx>
        <c:axId val="1930304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1248"/>
        <c:crosses val="autoZero"/>
        <c:auto val="1"/>
        <c:lblAlgn val="ctr"/>
        <c:lblOffset val="100"/>
        <c:noMultiLvlLbl val="0"/>
      </c:catAx>
      <c:valAx>
        <c:axId val="19303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3030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jpe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4.jpe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5.jpe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6.jpeg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7.jpeg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7.jpeg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7.jpeg"/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8.jpeg"/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9.jpeg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7.jpeg"/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7.jpeg"/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7.jpeg"/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7.jpeg"/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7.jpeg"/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7.jpeg"/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576791</xdr:colOff>
      <xdr:row>19</xdr:row>
      <xdr:rowOff>76008</xdr:rowOff>
    </xdr:from>
    <xdr:to>
      <xdr:col>8</xdr:col>
      <xdr:colOff>301624</xdr:colOff>
      <xdr:row>31</xdr:row>
      <xdr:rowOff>29826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8F883F4-3C96-CC9F-64B8-E20B02D379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56444</xdr:rowOff>
    </xdr:from>
    <xdr:to>
      <xdr:col>1</xdr:col>
      <xdr:colOff>733779</xdr:colOff>
      <xdr:row>1</xdr:row>
      <xdr:rowOff>296333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7FE7803-C43F-4743-8BCE-CB5006974BD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56444"/>
          <a:ext cx="1961444" cy="592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352780</xdr:colOff>
      <xdr:row>0</xdr:row>
      <xdr:rowOff>0</xdr:rowOff>
    </xdr:from>
    <xdr:to>
      <xdr:col>12</xdr:col>
      <xdr:colOff>776111</xdr:colOff>
      <xdr:row>1</xdr:row>
      <xdr:rowOff>417358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247E5F9-E23D-0C4C-A8EE-55ED4F7ADF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10823224" y="0"/>
          <a:ext cx="1947331" cy="7701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29</xdr:row>
      <xdr:rowOff>28575</xdr:rowOff>
    </xdr:from>
    <xdr:to>
      <xdr:col>8</xdr:col>
      <xdr:colOff>676275</xdr:colOff>
      <xdr:row>41</xdr:row>
      <xdr:rowOff>7793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4ACE714F-A2B0-4A15-B633-3FD5614C46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32457</xdr:colOff>
      <xdr:row>0</xdr:row>
      <xdr:rowOff>69145</xdr:rowOff>
    </xdr:from>
    <xdr:to>
      <xdr:col>1</xdr:col>
      <xdr:colOff>660400</xdr:colOff>
      <xdr:row>1</xdr:row>
      <xdr:rowOff>304801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CCD326C-A670-D044-8837-DC40FB7637C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57" y="69145"/>
          <a:ext cx="1453443" cy="5277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352780</xdr:colOff>
      <xdr:row>0</xdr:row>
      <xdr:rowOff>0</xdr:rowOff>
    </xdr:from>
    <xdr:to>
      <xdr:col>12</xdr:col>
      <xdr:colOff>738011</xdr:colOff>
      <xdr:row>2</xdr:row>
      <xdr:rowOff>10958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1270663-06B6-574D-A237-5BBDB95EE7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10817580" y="0"/>
          <a:ext cx="1934631" cy="772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18</xdr:row>
      <xdr:rowOff>200025</xdr:rowOff>
    </xdr:from>
    <xdr:to>
      <xdr:col>8</xdr:col>
      <xdr:colOff>771525</xdr:colOff>
      <xdr:row>30</xdr:row>
      <xdr:rowOff>169718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0B234B3-DAF4-40D3-A612-0760E35CAE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83257</xdr:colOff>
      <xdr:row>0</xdr:row>
      <xdr:rowOff>119945</xdr:rowOff>
    </xdr:from>
    <xdr:to>
      <xdr:col>1</xdr:col>
      <xdr:colOff>596900</xdr:colOff>
      <xdr:row>1</xdr:row>
      <xdr:rowOff>292101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AD114B4-1092-E14A-8DB5-22900012BA1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57" y="119945"/>
          <a:ext cx="1605843" cy="5531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352780</xdr:colOff>
      <xdr:row>0</xdr:row>
      <xdr:rowOff>0</xdr:rowOff>
    </xdr:from>
    <xdr:to>
      <xdr:col>12</xdr:col>
      <xdr:colOff>738011</xdr:colOff>
      <xdr:row>1</xdr:row>
      <xdr:rowOff>391958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5A17ED6-16F2-ED40-AE15-540445735E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10817580" y="0"/>
          <a:ext cx="1934631" cy="772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19</xdr:row>
      <xdr:rowOff>38100</xdr:rowOff>
    </xdr:from>
    <xdr:to>
      <xdr:col>9</xdr:col>
      <xdr:colOff>57150</xdr:colOff>
      <xdr:row>31</xdr:row>
      <xdr:rowOff>17318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6595D3E-745B-41F9-B9AD-7A7AF307F3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107245</xdr:rowOff>
    </xdr:from>
    <xdr:to>
      <xdr:col>1</xdr:col>
      <xdr:colOff>736600</xdr:colOff>
      <xdr:row>1</xdr:row>
      <xdr:rowOff>165101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A661E7-6E29-9644-AB3E-DE6BD08774F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107245"/>
          <a:ext cx="1364543" cy="4515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352781</xdr:colOff>
      <xdr:row>0</xdr:row>
      <xdr:rowOff>0</xdr:rowOff>
    </xdr:from>
    <xdr:to>
      <xdr:col>12</xdr:col>
      <xdr:colOff>596901</xdr:colOff>
      <xdr:row>1</xdr:row>
      <xdr:rowOff>322879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3E5E62F-35DB-5A40-9848-49FDDE9909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8379181" y="0"/>
          <a:ext cx="1793520" cy="716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752475</xdr:colOff>
      <xdr:row>21</xdr:row>
      <xdr:rowOff>57150</xdr:rowOff>
    </xdr:from>
    <xdr:to>
      <xdr:col>8</xdr:col>
      <xdr:colOff>28575</xdr:colOff>
      <xdr:row>33</xdr:row>
      <xdr:rowOff>36368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26B7FA2-B77B-4897-9813-019C8C7D6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56445</xdr:rowOff>
    </xdr:from>
    <xdr:to>
      <xdr:col>1</xdr:col>
      <xdr:colOff>635000</xdr:colOff>
      <xdr:row>1</xdr:row>
      <xdr:rowOff>152401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16D9E14-5EFD-514B-A7A5-FD03861FD55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56445"/>
          <a:ext cx="1478843" cy="5277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352781</xdr:colOff>
      <xdr:row>0</xdr:row>
      <xdr:rowOff>0</xdr:rowOff>
    </xdr:from>
    <xdr:to>
      <xdr:col>12</xdr:col>
      <xdr:colOff>558801</xdr:colOff>
      <xdr:row>1</xdr:row>
      <xdr:rowOff>264482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83FD68F-D4C7-3F4B-B686-0B9FD96587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8544281" y="0"/>
          <a:ext cx="1742720" cy="696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18</xdr:row>
      <xdr:rowOff>161925</xdr:rowOff>
    </xdr:from>
    <xdr:to>
      <xdr:col>8</xdr:col>
      <xdr:colOff>561975</xdr:colOff>
      <xdr:row>30</xdr:row>
      <xdr:rowOff>141143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82A9055-FD9E-447F-9AEA-1C1F78912A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119945</xdr:rowOff>
    </xdr:from>
    <xdr:to>
      <xdr:col>1</xdr:col>
      <xdr:colOff>673100</xdr:colOff>
      <xdr:row>1</xdr:row>
      <xdr:rowOff>139701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FC754E7-CF09-6142-B6FE-86836F1B2F2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119945"/>
          <a:ext cx="1529643" cy="48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352780</xdr:colOff>
      <xdr:row>0</xdr:row>
      <xdr:rowOff>0</xdr:rowOff>
    </xdr:from>
    <xdr:to>
      <xdr:col>12</xdr:col>
      <xdr:colOff>661811</xdr:colOff>
      <xdr:row>1</xdr:row>
      <xdr:rowOff>303058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C1DED25-781F-904D-9EE1-B256E40E60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10817580" y="0"/>
          <a:ext cx="1934631" cy="772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18</xdr:row>
      <xdr:rowOff>190500</xdr:rowOff>
    </xdr:from>
    <xdr:to>
      <xdr:col>9</xdr:col>
      <xdr:colOff>428625</xdr:colOff>
      <xdr:row>30</xdr:row>
      <xdr:rowOff>169718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BFEAD6E-43F8-4DF3-85A9-FAB8A29992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119945</xdr:rowOff>
    </xdr:from>
    <xdr:to>
      <xdr:col>1</xdr:col>
      <xdr:colOff>482600</xdr:colOff>
      <xdr:row>1</xdr:row>
      <xdr:rowOff>203201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3B681B5-1FA7-604B-ADD3-54472B36C8E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119945"/>
          <a:ext cx="1529643" cy="48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352780</xdr:colOff>
      <xdr:row>0</xdr:row>
      <xdr:rowOff>0</xdr:rowOff>
    </xdr:from>
    <xdr:to>
      <xdr:col>12</xdr:col>
      <xdr:colOff>636411</xdr:colOff>
      <xdr:row>1</xdr:row>
      <xdr:rowOff>366558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FB2F9F0-8DEC-BA42-AAF9-A187F03F50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8429980" y="0"/>
          <a:ext cx="1934631" cy="772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742950</xdr:colOff>
      <xdr:row>21</xdr:row>
      <xdr:rowOff>0</xdr:rowOff>
    </xdr:from>
    <xdr:to>
      <xdr:col>9</xdr:col>
      <xdr:colOff>219075</xdr:colOff>
      <xdr:row>32</xdr:row>
      <xdr:rowOff>188768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2D0D53E-DB82-472F-8DAA-D4FE3D0ED4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19757</xdr:colOff>
      <xdr:row>0</xdr:row>
      <xdr:rowOff>132645</xdr:rowOff>
    </xdr:from>
    <xdr:to>
      <xdr:col>1</xdr:col>
      <xdr:colOff>673100</xdr:colOff>
      <xdr:row>1</xdr:row>
      <xdr:rowOff>241301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091F48A-E4E2-AF47-9B63-85F529D0510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7" y="132645"/>
          <a:ext cx="1529643" cy="48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352780</xdr:colOff>
      <xdr:row>0</xdr:row>
      <xdr:rowOff>0</xdr:rowOff>
    </xdr:from>
    <xdr:to>
      <xdr:col>12</xdr:col>
      <xdr:colOff>725311</xdr:colOff>
      <xdr:row>1</xdr:row>
      <xdr:rowOff>391958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F2ED551-EE02-5C42-A320-A802A0EF2A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8429980" y="0"/>
          <a:ext cx="1934631" cy="772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200025</xdr:colOff>
      <xdr:row>16</xdr:row>
      <xdr:rowOff>9525</xdr:rowOff>
    </xdr:from>
    <xdr:to>
      <xdr:col>11</xdr:col>
      <xdr:colOff>590550</xdr:colOff>
      <xdr:row>17</xdr:row>
      <xdr:rowOff>0</xdr:rowOff>
    </xdr:to>
    <xdr:sp macro="" textlink="">
      <xdr:nvSpPr>
        <xdr:cNvPr id="5" name="Multiplicar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9963150" y="5857875"/>
          <a:ext cx="390525" cy="314325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23812</xdr:colOff>
      <xdr:row>20</xdr:row>
      <xdr:rowOff>157162</xdr:rowOff>
    </xdr:from>
    <xdr:to>
      <xdr:col>8</xdr:col>
      <xdr:colOff>623887</xdr:colOff>
      <xdr:row>33</xdr:row>
      <xdr:rowOff>176212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AD0F16F-8E36-2C18-8C92-2AD7BAA3AE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107245</xdr:rowOff>
    </xdr:from>
    <xdr:to>
      <xdr:col>1</xdr:col>
      <xdr:colOff>685800</xdr:colOff>
      <xdr:row>1</xdr:row>
      <xdr:rowOff>279400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892DD8C-8F24-D148-BEDC-3FA05DC9AA1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245"/>
          <a:ext cx="1384300" cy="5277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352780</xdr:colOff>
      <xdr:row>0</xdr:row>
      <xdr:rowOff>0</xdr:rowOff>
    </xdr:from>
    <xdr:to>
      <xdr:col>12</xdr:col>
      <xdr:colOff>623711</xdr:colOff>
      <xdr:row>2</xdr:row>
      <xdr:rowOff>10958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87A3C16-06B5-FB44-ABC5-C9D3057098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8429980" y="0"/>
          <a:ext cx="1934631" cy="772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18</xdr:row>
      <xdr:rowOff>157162</xdr:rowOff>
    </xdr:from>
    <xdr:to>
      <xdr:col>9</xdr:col>
      <xdr:colOff>742950</xdr:colOff>
      <xdr:row>31</xdr:row>
      <xdr:rowOff>176212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2180399-2E86-E60D-A90C-09FD474AB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119944</xdr:rowOff>
    </xdr:from>
    <xdr:to>
      <xdr:col>1</xdr:col>
      <xdr:colOff>622300</xdr:colOff>
      <xdr:row>1</xdr:row>
      <xdr:rowOff>368299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307126-1672-DC4D-9D7E-FEAA0038A98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119944"/>
          <a:ext cx="1351843" cy="5404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352780</xdr:colOff>
      <xdr:row>0</xdr:row>
      <xdr:rowOff>0</xdr:rowOff>
    </xdr:from>
    <xdr:to>
      <xdr:col>12</xdr:col>
      <xdr:colOff>712611</xdr:colOff>
      <xdr:row>1</xdr:row>
      <xdr:rowOff>480858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128577D-1108-E349-9791-93E36A1435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8429980" y="0"/>
          <a:ext cx="1934631" cy="772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676275</xdr:colOff>
      <xdr:row>20</xdr:row>
      <xdr:rowOff>152400</xdr:rowOff>
    </xdr:from>
    <xdr:to>
      <xdr:col>8</xdr:col>
      <xdr:colOff>295275</xdr:colOff>
      <xdr:row>33</xdr:row>
      <xdr:rowOff>171450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BB971AF-302D-4AF2-9FFD-20C79DB6EB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119945</xdr:rowOff>
    </xdr:from>
    <xdr:to>
      <xdr:col>1</xdr:col>
      <xdr:colOff>673100</xdr:colOff>
      <xdr:row>1</xdr:row>
      <xdr:rowOff>317501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CDC937C-94FA-BB40-99A1-043D214C3EC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119945"/>
          <a:ext cx="1529643" cy="48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352781</xdr:colOff>
      <xdr:row>0</xdr:row>
      <xdr:rowOff>0</xdr:rowOff>
    </xdr:from>
    <xdr:to>
      <xdr:col>12</xdr:col>
      <xdr:colOff>419101</xdr:colOff>
      <xdr:row>1</xdr:row>
      <xdr:rowOff>343293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2DF485C-0AD3-B94A-9F44-67A653E226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9014181" y="0"/>
          <a:ext cx="1590320" cy="635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20</xdr:row>
      <xdr:rowOff>161925</xdr:rowOff>
    </xdr:from>
    <xdr:to>
      <xdr:col>7</xdr:col>
      <xdr:colOff>866775</xdr:colOff>
      <xdr:row>33</xdr:row>
      <xdr:rowOff>180975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F7FFB76-9CFD-443E-B896-5CD1CAA5E0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119945</xdr:rowOff>
    </xdr:from>
    <xdr:to>
      <xdr:col>1</xdr:col>
      <xdr:colOff>685800</xdr:colOff>
      <xdr:row>1</xdr:row>
      <xdr:rowOff>317501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54063B3-5FAE-1F4B-8AB5-B8DC048E421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119945"/>
          <a:ext cx="1529643" cy="48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352781</xdr:colOff>
      <xdr:row>0</xdr:row>
      <xdr:rowOff>0</xdr:rowOff>
    </xdr:from>
    <xdr:to>
      <xdr:col>12</xdr:col>
      <xdr:colOff>406401</xdr:colOff>
      <xdr:row>1</xdr:row>
      <xdr:rowOff>343293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9A19FA8-9214-D542-8102-C9C89992681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9014181" y="0"/>
          <a:ext cx="1590320" cy="635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20</xdr:row>
      <xdr:rowOff>200025</xdr:rowOff>
    </xdr:from>
    <xdr:to>
      <xdr:col>8</xdr:col>
      <xdr:colOff>180975</xdr:colOff>
      <xdr:row>34</xdr:row>
      <xdr:rowOff>9525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BD0C3D0-9AE9-4F07-A383-77CB72C8D0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119945</xdr:rowOff>
    </xdr:from>
    <xdr:to>
      <xdr:col>1</xdr:col>
      <xdr:colOff>685800</xdr:colOff>
      <xdr:row>1</xdr:row>
      <xdr:rowOff>317501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568C31C-3177-DC45-A7E8-74F6887FE46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119945"/>
          <a:ext cx="1529643" cy="48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352781</xdr:colOff>
      <xdr:row>0</xdr:row>
      <xdr:rowOff>0</xdr:rowOff>
    </xdr:from>
    <xdr:to>
      <xdr:col>12</xdr:col>
      <xdr:colOff>381001</xdr:colOff>
      <xdr:row>1</xdr:row>
      <xdr:rowOff>343293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0EAC653-C8B3-694D-B2A3-213B28259A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9014181" y="0"/>
          <a:ext cx="1590320" cy="635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18</xdr:row>
      <xdr:rowOff>190500</xdr:rowOff>
    </xdr:from>
    <xdr:to>
      <xdr:col>8</xdr:col>
      <xdr:colOff>333375</xdr:colOff>
      <xdr:row>32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2F49553-758B-4430-8BEF-AC013F61D7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119945</xdr:rowOff>
    </xdr:from>
    <xdr:to>
      <xdr:col>1</xdr:col>
      <xdr:colOff>685800</xdr:colOff>
      <xdr:row>1</xdr:row>
      <xdr:rowOff>317501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CD16B1B-CE82-6A4E-A8B5-936D9D7429F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119945"/>
          <a:ext cx="1529643" cy="48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352781</xdr:colOff>
      <xdr:row>0</xdr:row>
      <xdr:rowOff>0</xdr:rowOff>
    </xdr:from>
    <xdr:to>
      <xdr:col>12</xdr:col>
      <xdr:colOff>381001</xdr:colOff>
      <xdr:row>1</xdr:row>
      <xdr:rowOff>343293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FDC39A9-18F5-6F4C-85E5-7CD89E1FF4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9014181" y="0"/>
          <a:ext cx="1590320" cy="635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28</xdr:row>
      <xdr:rowOff>133350</xdr:rowOff>
    </xdr:from>
    <xdr:to>
      <xdr:col>8</xdr:col>
      <xdr:colOff>333375</xdr:colOff>
      <xdr:row>41</xdr:row>
      <xdr:rowOff>152400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682EF90-D075-404B-B7C0-6B2B9A5F0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119945</xdr:rowOff>
    </xdr:from>
    <xdr:to>
      <xdr:col>1</xdr:col>
      <xdr:colOff>685800</xdr:colOff>
      <xdr:row>1</xdr:row>
      <xdr:rowOff>317501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E7A671-447A-3747-A6D2-3DDA706C79C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119945"/>
          <a:ext cx="1529643" cy="48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352781</xdr:colOff>
      <xdr:row>0</xdr:row>
      <xdr:rowOff>0</xdr:rowOff>
    </xdr:from>
    <xdr:to>
      <xdr:col>12</xdr:col>
      <xdr:colOff>381001</xdr:colOff>
      <xdr:row>1</xdr:row>
      <xdr:rowOff>343293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63AB1A8-A314-6E4D-8129-46DCA70D1B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9014181" y="0"/>
          <a:ext cx="1590320" cy="635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18</xdr:row>
      <xdr:rowOff>133350</xdr:rowOff>
    </xdr:from>
    <xdr:to>
      <xdr:col>8</xdr:col>
      <xdr:colOff>333375</xdr:colOff>
      <xdr:row>31</xdr:row>
      <xdr:rowOff>152400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7DAC393-D8DD-463A-8924-6AC21AD0E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70557</xdr:colOff>
      <xdr:row>0</xdr:row>
      <xdr:rowOff>119945</xdr:rowOff>
    </xdr:from>
    <xdr:to>
      <xdr:col>1</xdr:col>
      <xdr:colOff>685800</xdr:colOff>
      <xdr:row>1</xdr:row>
      <xdr:rowOff>317501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3157615-EA04-D74C-B7B8-32349699643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7" y="119945"/>
          <a:ext cx="1529643" cy="4896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352781</xdr:colOff>
      <xdr:row>0</xdr:row>
      <xdr:rowOff>0</xdr:rowOff>
    </xdr:from>
    <xdr:to>
      <xdr:col>12</xdr:col>
      <xdr:colOff>381001</xdr:colOff>
      <xdr:row>1</xdr:row>
      <xdr:rowOff>343293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B255CFE-3EC8-A746-A4A4-3764C48CE9F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" t="4762" r="47772" b="11255"/>
        <a:stretch/>
      </xdr:blipFill>
      <xdr:spPr bwMode="auto">
        <a:xfrm>
          <a:off x="9014181" y="0"/>
          <a:ext cx="1590320" cy="635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191558</xdr:colOff>
      <xdr:row>0</xdr:row>
      <xdr:rowOff>0</xdr:rowOff>
    </xdr:from>
    <xdr:to>
      <xdr:col>1</xdr:col>
      <xdr:colOff>710141</xdr:colOff>
      <xdr:row>1</xdr:row>
      <xdr:rowOff>189441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3202AC19-5333-4FF6-8EF1-D529E29D3020}"/>
            </a:ext>
          </a:extLst>
        </xdr:cNvPr>
        <xdr:cNvGrpSpPr/>
      </xdr:nvGrpSpPr>
      <xdr:grpSpPr>
        <a:xfrm>
          <a:off x="191558" y="0"/>
          <a:ext cx="1432983" cy="468841"/>
          <a:chOff x="0" y="0"/>
          <a:chExt cx="1934845" cy="6381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F5760DD2-5820-011C-E753-6D9AA9CD572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55" r="4976"/>
          <a:stretch/>
        </xdr:blipFill>
        <xdr:spPr bwMode="auto">
          <a:xfrm>
            <a:off x="1028700" y="0"/>
            <a:ext cx="906145" cy="638175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n 3" descr="C:\Users\sgi\OneDrive\PROPUESTAS 2020 2021\DOLCE ROMA\DolceRomaImpresión_001.png">
            <a:extLst>
              <a:ext uri="{FF2B5EF4-FFF2-40B4-BE49-F238E27FC236}">
                <a16:creationId xmlns:a16="http://schemas.microsoft.com/office/drawing/2014/main" id="{4FB99F20-42FA-5AE2-3CA2-4915F559E4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925"/>
            <a:ext cx="1028700" cy="31051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3</xdr:col>
      <xdr:colOff>219075</xdr:colOff>
      <xdr:row>18</xdr:row>
      <xdr:rowOff>190500</xdr:rowOff>
    </xdr:from>
    <xdr:to>
      <xdr:col>8</xdr:col>
      <xdr:colOff>333375</xdr:colOff>
      <xdr:row>32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749E5B3-D177-4F22-AD39-BCD78E1499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191558</xdr:colOff>
      <xdr:row>0</xdr:row>
      <xdr:rowOff>0</xdr:rowOff>
    </xdr:from>
    <xdr:to>
      <xdr:col>1</xdr:col>
      <xdr:colOff>710141</xdr:colOff>
      <xdr:row>1</xdr:row>
      <xdr:rowOff>189441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FDFFB72-7563-46C0-80E9-072EB9D72C3E}"/>
            </a:ext>
          </a:extLst>
        </xdr:cNvPr>
        <xdr:cNvGrpSpPr/>
      </xdr:nvGrpSpPr>
      <xdr:grpSpPr>
        <a:xfrm>
          <a:off x="191558" y="0"/>
          <a:ext cx="1432983" cy="468841"/>
          <a:chOff x="0" y="0"/>
          <a:chExt cx="1934845" cy="6381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7B9DAC43-AC5F-654E-BE07-4796295EF5D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55" r="4976"/>
          <a:stretch/>
        </xdr:blipFill>
        <xdr:spPr bwMode="auto">
          <a:xfrm>
            <a:off x="1028700" y="0"/>
            <a:ext cx="906145" cy="638175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n 3" descr="C:\Users\sgi\OneDrive\PROPUESTAS 2020 2021\DOLCE ROMA\DolceRomaImpresión_001.png">
            <a:extLst>
              <a:ext uri="{FF2B5EF4-FFF2-40B4-BE49-F238E27FC236}">
                <a16:creationId xmlns:a16="http://schemas.microsoft.com/office/drawing/2014/main" id="{DD515481-BA03-E776-7546-04666A8504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925"/>
            <a:ext cx="1028700" cy="31051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3</xdr:col>
      <xdr:colOff>219075</xdr:colOff>
      <xdr:row>18</xdr:row>
      <xdr:rowOff>133350</xdr:rowOff>
    </xdr:from>
    <xdr:to>
      <xdr:col>8</xdr:col>
      <xdr:colOff>333375</xdr:colOff>
      <xdr:row>31</xdr:row>
      <xdr:rowOff>152400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E59FED4-8E33-4B85-A82D-A538BA882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../../6.%20SSTQ/EVIDENCIAS%20SSTQ/ACCIDENTES/SGI-SSTQ-FOR-044%20Indicadores%20Resolucio&#769;n%20312%20SST%20DOLCE%20ROMA%20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"/>
  <sheetViews>
    <sheetView tabSelected="1" zoomScale="90" zoomScaleNormal="90" workbookViewId="0">
      <selection activeCell="K1" sqref="A1:M2"/>
    </sheetView>
  </sheetViews>
  <sheetFormatPr baseColWidth="10" defaultRowHeight="14"/>
  <cols>
    <col min="1" max="1" width="20.3984375" customWidth="1"/>
    <col min="2" max="2" width="13" customWidth="1"/>
    <col min="3" max="3" width="15.59765625" customWidth="1"/>
    <col min="4" max="4" width="14.19921875" customWidth="1"/>
    <col min="5" max="5" width="19.19921875" customWidth="1"/>
    <col min="6" max="6" width="19.19921875" style="23" customWidth="1"/>
    <col min="7" max="8" width="17" customWidth="1"/>
    <col min="9" max="9" width="16" customWidth="1"/>
    <col min="10" max="10" width="13.19921875" customWidth="1"/>
    <col min="11" max="11" width="12.796875" customWidth="1"/>
    <col min="13" max="13" width="17.19921875" customWidth="1"/>
  </cols>
  <sheetData>
    <row r="1" spans="1:13" ht="28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37.5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72" thickTop="1" thickBot="1">
      <c r="A5" s="1" t="s">
        <v>132</v>
      </c>
      <c r="B5" s="2" t="s">
        <v>2</v>
      </c>
      <c r="C5" s="2" t="s">
        <v>3</v>
      </c>
      <c r="D5" s="2" t="s">
        <v>4</v>
      </c>
      <c r="E5" s="2" t="s">
        <v>164</v>
      </c>
      <c r="F5" s="24" t="s">
        <v>163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3" t="s">
        <v>11</v>
      </c>
    </row>
    <row r="6" spans="1:13" ht="177" customHeight="1" thickTop="1" thickBot="1">
      <c r="A6" s="20" t="s">
        <v>12</v>
      </c>
      <c r="B6" s="21" t="s">
        <v>13</v>
      </c>
      <c r="C6" s="21" t="s">
        <v>14</v>
      </c>
      <c r="D6" s="21" t="s">
        <v>161</v>
      </c>
      <c r="E6" s="21" t="s">
        <v>162</v>
      </c>
      <c r="F6" s="21" t="s">
        <v>15</v>
      </c>
      <c r="G6" s="21" t="s">
        <v>16</v>
      </c>
      <c r="H6" s="21" t="s">
        <v>17</v>
      </c>
      <c r="I6" s="21" t="s">
        <v>18</v>
      </c>
      <c r="J6" s="21" t="s">
        <v>19</v>
      </c>
      <c r="K6" s="21" t="s">
        <v>20</v>
      </c>
      <c r="L6" s="21" t="s">
        <v>21</v>
      </c>
      <c r="M6" s="22" t="s">
        <v>22</v>
      </c>
    </row>
    <row r="7" spans="1:13" ht="15" thickTop="1">
      <c r="A7" s="4"/>
      <c r="B7" s="5"/>
      <c r="C7" s="5"/>
      <c r="D7" s="5"/>
      <c r="E7" s="5"/>
      <c r="F7" s="25"/>
      <c r="G7" s="5"/>
      <c r="H7" s="5"/>
      <c r="I7" s="5"/>
      <c r="J7" s="5"/>
      <c r="K7" s="5"/>
      <c r="L7" s="5"/>
      <c r="M7" s="6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180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179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7" t="s">
        <v>138</v>
      </c>
      <c r="B13" s="8" t="s">
        <v>139</v>
      </c>
      <c r="C13" s="8" t="s">
        <v>134</v>
      </c>
      <c r="D13" s="8" t="s">
        <v>135</v>
      </c>
      <c r="E13" s="8" t="s">
        <v>140</v>
      </c>
      <c r="F13" s="118" t="s">
        <v>141</v>
      </c>
      <c r="G13" s="127"/>
      <c r="H13" s="9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10">
        <v>2022</v>
      </c>
      <c r="B14" s="11" t="s">
        <v>206</v>
      </c>
      <c r="C14" s="56">
        <v>1</v>
      </c>
      <c r="D14" s="57">
        <v>1</v>
      </c>
      <c r="E14" s="55">
        <f>+C14/D14</f>
        <v>1</v>
      </c>
      <c r="F14" s="128">
        <v>0.9</v>
      </c>
      <c r="G14" s="129"/>
      <c r="H14" s="54" t="s">
        <v>147</v>
      </c>
      <c r="I14" s="130" t="s">
        <v>216</v>
      </c>
      <c r="J14" s="131"/>
      <c r="K14" s="131"/>
      <c r="L14" s="77" t="s">
        <v>147</v>
      </c>
      <c r="M14" s="77" t="s">
        <v>217</v>
      </c>
    </row>
    <row r="15" spans="1:13" ht="15" thickBot="1">
      <c r="A15" s="10">
        <v>2021</v>
      </c>
      <c r="B15" s="37" t="s">
        <v>206</v>
      </c>
      <c r="C15" s="56">
        <v>0.99</v>
      </c>
      <c r="D15" s="57">
        <v>1</v>
      </c>
      <c r="E15" s="55">
        <f>+C15/D15</f>
        <v>0.99</v>
      </c>
      <c r="F15" s="128">
        <v>0.9</v>
      </c>
      <c r="G15" s="129"/>
      <c r="H15" s="54" t="s">
        <v>147</v>
      </c>
      <c r="I15" s="130" t="s">
        <v>216</v>
      </c>
      <c r="J15" s="131"/>
      <c r="K15" s="131"/>
      <c r="L15" s="77" t="s">
        <v>147</v>
      </c>
      <c r="M15" s="77" t="s">
        <v>217</v>
      </c>
    </row>
    <row r="16" spans="1:13" ht="15" thickBot="1">
      <c r="A16" s="13"/>
      <c r="B16" s="14"/>
      <c r="C16" s="15" t="s">
        <v>159</v>
      </c>
      <c r="D16" s="12"/>
      <c r="E16" s="16">
        <f>+AVERAGE(E14:E15)</f>
        <v>0.995</v>
      </c>
      <c r="F16" s="128">
        <v>0.9</v>
      </c>
      <c r="G16" s="129"/>
      <c r="H16" s="11"/>
      <c r="I16" s="135"/>
      <c r="J16" s="136"/>
      <c r="K16" s="136"/>
      <c r="L16" s="17" t="s">
        <v>147</v>
      </c>
      <c r="M16" s="18" t="s">
        <v>146</v>
      </c>
    </row>
    <row r="17" spans="1:13">
      <c r="A17" s="13"/>
      <c r="B17" s="14"/>
      <c r="C17" s="14"/>
      <c r="D17" s="14"/>
      <c r="E17" s="14"/>
      <c r="F17" s="26"/>
      <c r="G17" s="14"/>
      <c r="H17" s="14"/>
      <c r="I17" s="14"/>
      <c r="J17" s="14"/>
      <c r="K17" s="14"/>
      <c r="L17" s="14"/>
      <c r="M17" s="19"/>
    </row>
    <row r="18" spans="1:13">
      <c r="A18" s="132" t="s">
        <v>160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</row>
    <row r="20" spans="1:13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 ht="15" thickBot="1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</sheetData>
  <mergeCells count="27">
    <mergeCell ref="A19:M37"/>
    <mergeCell ref="F13:G13"/>
    <mergeCell ref="F16:G16"/>
    <mergeCell ref="F14:G14"/>
    <mergeCell ref="F15:G15"/>
    <mergeCell ref="I14:K14"/>
    <mergeCell ref="I15:K15"/>
    <mergeCell ref="A18:M18"/>
    <mergeCell ref="I16:K16"/>
    <mergeCell ref="A11:D11"/>
    <mergeCell ref="E11:M11"/>
    <mergeCell ref="A12:M12"/>
    <mergeCell ref="I13:K13"/>
    <mergeCell ref="L13:M13"/>
    <mergeCell ref="A4:M4"/>
    <mergeCell ref="A8:M8"/>
    <mergeCell ref="A9:D9"/>
    <mergeCell ref="E9:M9"/>
    <mergeCell ref="A10:D10"/>
    <mergeCell ref="E10:M10"/>
    <mergeCell ref="A3:M3"/>
    <mergeCell ref="A1:B2"/>
    <mergeCell ref="I1:J2"/>
    <mergeCell ref="K1:M2"/>
    <mergeCell ref="C1:H1"/>
    <mergeCell ref="C2:E2"/>
    <mergeCell ref="F2:H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workbookViewId="0">
      <selection sqref="A1:M2"/>
    </sheetView>
  </sheetViews>
  <sheetFormatPr baseColWidth="10" defaultRowHeight="14"/>
  <cols>
    <col min="1" max="1" width="13" customWidth="1"/>
    <col min="6" max="6" width="14.3984375" customWidth="1"/>
    <col min="7" max="7" width="13.59765625" customWidth="1"/>
    <col min="8" max="8" width="14.796875" customWidth="1"/>
    <col min="9" max="9" width="13.59765625" customWidth="1"/>
    <col min="10" max="10" width="13.796875" customWidth="1"/>
    <col min="11" max="11" width="13.3984375" customWidth="1"/>
    <col min="13" max="13" width="16.59765625" customWidth="1"/>
  </cols>
  <sheetData>
    <row r="1" spans="1:13" ht="23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37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72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28" thickTop="1" thickBot="1">
      <c r="A6" s="20" t="s">
        <v>109</v>
      </c>
      <c r="B6" s="21" t="s">
        <v>110</v>
      </c>
      <c r="C6" s="21" t="s">
        <v>111</v>
      </c>
      <c r="D6" s="52">
        <v>0.9</v>
      </c>
      <c r="E6" s="21" t="s">
        <v>112</v>
      </c>
      <c r="F6" s="21" t="s">
        <v>113</v>
      </c>
      <c r="G6" s="21" t="s">
        <v>114</v>
      </c>
      <c r="H6" s="21" t="s">
        <v>115</v>
      </c>
      <c r="I6" s="21" t="s">
        <v>116</v>
      </c>
      <c r="J6" s="21" t="s">
        <v>27</v>
      </c>
      <c r="K6" s="21" t="s">
        <v>36</v>
      </c>
      <c r="L6" s="21" t="s">
        <v>21</v>
      </c>
      <c r="M6" s="22" t="s">
        <v>22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181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182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 ht="30.5" customHeight="1">
      <c r="A14" s="36">
        <v>2022</v>
      </c>
      <c r="B14" s="37" t="s">
        <v>145</v>
      </c>
      <c r="C14" s="62">
        <v>0</v>
      </c>
      <c r="D14" s="62">
        <v>0</v>
      </c>
      <c r="E14" s="40" t="e">
        <f>+C14/D14</f>
        <v>#DIV/0!</v>
      </c>
      <c r="F14" s="139">
        <v>0.9</v>
      </c>
      <c r="G14" s="140"/>
      <c r="H14" s="37" t="s">
        <v>146</v>
      </c>
      <c r="I14" s="137" t="s">
        <v>218</v>
      </c>
      <c r="J14" s="138"/>
      <c r="K14" s="138"/>
      <c r="L14" s="42" t="s">
        <v>147</v>
      </c>
      <c r="M14" s="43" t="s">
        <v>217</v>
      </c>
    </row>
    <row r="15" spans="1:13">
      <c r="A15" s="36">
        <v>2022</v>
      </c>
      <c r="B15" s="37" t="s">
        <v>148</v>
      </c>
      <c r="C15" s="62">
        <v>0</v>
      </c>
      <c r="D15" s="62">
        <v>0</v>
      </c>
      <c r="E15" s="40" t="e">
        <f t="shared" ref="E15:E25" si="0">+C15/D15</f>
        <v>#DIV/0!</v>
      </c>
      <c r="F15" s="139">
        <v>0.9</v>
      </c>
      <c r="G15" s="140"/>
      <c r="H15" s="37" t="e">
        <v>#DIV/0!</v>
      </c>
      <c r="I15" s="137" t="s">
        <v>218</v>
      </c>
      <c r="J15" s="138"/>
      <c r="K15" s="138"/>
      <c r="L15" s="42" t="s">
        <v>147</v>
      </c>
      <c r="M15" s="43" t="s">
        <v>217</v>
      </c>
    </row>
    <row r="16" spans="1:13">
      <c r="A16" s="36">
        <v>2022</v>
      </c>
      <c r="B16" s="37" t="s">
        <v>149</v>
      </c>
      <c r="C16" s="62">
        <v>0</v>
      </c>
      <c r="D16" s="62">
        <v>0</v>
      </c>
      <c r="E16" s="40" t="e">
        <f t="shared" si="0"/>
        <v>#DIV/0!</v>
      </c>
      <c r="F16" s="139">
        <v>0.9</v>
      </c>
      <c r="G16" s="140"/>
      <c r="H16" s="37" t="e">
        <v>#DIV/0!</v>
      </c>
      <c r="I16" s="137" t="s">
        <v>218</v>
      </c>
      <c r="J16" s="138"/>
      <c r="K16" s="138"/>
      <c r="L16" s="42" t="s">
        <v>147</v>
      </c>
      <c r="M16" s="43" t="s">
        <v>217</v>
      </c>
    </row>
    <row r="17" spans="1:13">
      <c r="A17" s="36">
        <v>2022</v>
      </c>
      <c r="B17" s="37" t="s">
        <v>150</v>
      </c>
      <c r="C17" s="62">
        <v>0</v>
      </c>
      <c r="D17" s="62">
        <v>0</v>
      </c>
      <c r="E17" s="40" t="e">
        <f t="shared" si="0"/>
        <v>#DIV/0!</v>
      </c>
      <c r="F17" s="139">
        <v>0.9</v>
      </c>
      <c r="G17" s="140"/>
      <c r="H17" s="37" t="e">
        <v>#DIV/0!</v>
      </c>
      <c r="I17" s="137" t="s">
        <v>218</v>
      </c>
      <c r="J17" s="138"/>
      <c r="K17" s="138"/>
      <c r="L17" s="42" t="s">
        <v>147</v>
      </c>
      <c r="M17" s="43" t="s">
        <v>217</v>
      </c>
    </row>
    <row r="18" spans="1:13">
      <c r="A18" s="36">
        <v>2022</v>
      </c>
      <c r="B18" s="37" t="s">
        <v>151</v>
      </c>
      <c r="C18" s="62">
        <v>0</v>
      </c>
      <c r="D18" s="62">
        <v>0</v>
      </c>
      <c r="E18" s="40" t="e">
        <f t="shared" si="0"/>
        <v>#DIV/0!</v>
      </c>
      <c r="F18" s="139">
        <v>0.9</v>
      </c>
      <c r="G18" s="140"/>
      <c r="H18" s="37" t="e">
        <v>#DIV/0!</v>
      </c>
      <c r="I18" s="137" t="s">
        <v>218</v>
      </c>
      <c r="J18" s="138"/>
      <c r="K18" s="138"/>
      <c r="L18" s="42" t="s">
        <v>147</v>
      </c>
      <c r="M18" s="43" t="s">
        <v>217</v>
      </c>
    </row>
    <row r="19" spans="1:13">
      <c r="A19" s="36">
        <v>2022</v>
      </c>
      <c r="B19" s="37" t="s">
        <v>152</v>
      </c>
      <c r="C19" s="62">
        <v>0</v>
      </c>
      <c r="D19" s="62">
        <v>0</v>
      </c>
      <c r="E19" s="40" t="e">
        <f t="shared" si="0"/>
        <v>#DIV/0!</v>
      </c>
      <c r="F19" s="139">
        <v>0.9</v>
      </c>
      <c r="G19" s="140"/>
      <c r="H19" s="37" t="e">
        <v>#DIV/0!</v>
      </c>
      <c r="I19" s="137" t="s">
        <v>218</v>
      </c>
      <c r="J19" s="138"/>
      <c r="K19" s="138"/>
      <c r="L19" s="42" t="s">
        <v>147</v>
      </c>
      <c r="M19" s="43" t="s">
        <v>217</v>
      </c>
    </row>
    <row r="20" spans="1:13">
      <c r="A20" s="36">
        <v>2022</v>
      </c>
      <c r="B20" s="37" t="s">
        <v>153</v>
      </c>
      <c r="C20" s="62">
        <v>0</v>
      </c>
      <c r="D20" s="62">
        <v>0</v>
      </c>
      <c r="E20" s="40" t="e">
        <f t="shared" si="0"/>
        <v>#DIV/0!</v>
      </c>
      <c r="F20" s="139">
        <v>0.9</v>
      </c>
      <c r="G20" s="140"/>
      <c r="H20" s="37" t="e">
        <v>#DIV/0!</v>
      </c>
      <c r="I20" s="137" t="s">
        <v>218</v>
      </c>
      <c r="J20" s="138"/>
      <c r="K20" s="138"/>
      <c r="L20" s="42" t="s">
        <v>147</v>
      </c>
      <c r="M20" s="43" t="s">
        <v>217</v>
      </c>
    </row>
    <row r="21" spans="1:13">
      <c r="A21" s="36">
        <v>2022</v>
      </c>
      <c r="B21" s="37" t="s">
        <v>154</v>
      </c>
      <c r="C21" s="62">
        <v>0</v>
      </c>
      <c r="D21" s="62">
        <v>0</v>
      </c>
      <c r="E21" s="40" t="e">
        <f t="shared" si="0"/>
        <v>#DIV/0!</v>
      </c>
      <c r="F21" s="139">
        <v>0.9</v>
      </c>
      <c r="G21" s="140"/>
      <c r="H21" s="37" t="e">
        <v>#DIV/0!</v>
      </c>
      <c r="I21" s="137" t="s">
        <v>218</v>
      </c>
      <c r="J21" s="138"/>
      <c r="K21" s="138"/>
      <c r="L21" s="42" t="s">
        <v>147</v>
      </c>
      <c r="M21" s="43" t="s">
        <v>217</v>
      </c>
    </row>
    <row r="22" spans="1:13">
      <c r="A22" s="36">
        <v>2022</v>
      </c>
      <c r="B22" s="37" t="s">
        <v>155</v>
      </c>
      <c r="C22" s="62"/>
      <c r="D22" s="62"/>
      <c r="E22" s="40" t="e">
        <f t="shared" si="0"/>
        <v>#DIV/0!</v>
      </c>
      <c r="F22" s="139">
        <v>0.9</v>
      </c>
      <c r="G22" s="140"/>
      <c r="H22" s="37" t="e">
        <v>#DIV/0!</v>
      </c>
      <c r="I22" s="137"/>
      <c r="J22" s="138"/>
      <c r="K22" s="138"/>
      <c r="L22" s="42" t="s">
        <v>147</v>
      </c>
      <c r="M22" s="43" t="s">
        <v>146</v>
      </c>
    </row>
    <row r="23" spans="1:13">
      <c r="A23" s="36">
        <v>2022</v>
      </c>
      <c r="B23" s="37" t="s">
        <v>156</v>
      </c>
      <c r="C23" s="62"/>
      <c r="D23" s="62"/>
      <c r="E23" s="40" t="e">
        <f t="shared" si="0"/>
        <v>#DIV/0!</v>
      </c>
      <c r="F23" s="139">
        <v>0.9</v>
      </c>
      <c r="G23" s="140"/>
      <c r="H23" s="37" t="e">
        <v>#DIV/0!</v>
      </c>
      <c r="I23" s="137"/>
      <c r="J23" s="138"/>
      <c r="K23" s="138"/>
      <c r="L23" s="42" t="s">
        <v>147</v>
      </c>
      <c r="M23" s="43" t="s">
        <v>146</v>
      </c>
    </row>
    <row r="24" spans="1:13">
      <c r="A24" s="36">
        <v>2022</v>
      </c>
      <c r="B24" s="37" t="s">
        <v>157</v>
      </c>
      <c r="C24" s="62"/>
      <c r="D24" s="62"/>
      <c r="E24" s="40" t="e">
        <f t="shared" si="0"/>
        <v>#DIV/0!</v>
      </c>
      <c r="F24" s="139">
        <v>0.9</v>
      </c>
      <c r="G24" s="140"/>
      <c r="H24" s="37" t="e">
        <v>#DIV/0!</v>
      </c>
      <c r="I24" s="137"/>
      <c r="J24" s="138"/>
      <c r="K24" s="138"/>
      <c r="L24" s="42" t="s">
        <v>147</v>
      </c>
      <c r="M24" s="43" t="s">
        <v>146</v>
      </c>
    </row>
    <row r="25" spans="1:13" ht="15" thickBot="1">
      <c r="A25" s="36">
        <v>2022</v>
      </c>
      <c r="B25" s="37" t="s">
        <v>158</v>
      </c>
      <c r="C25" s="62"/>
      <c r="D25" s="62"/>
      <c r="E25" s="40" t="e">
        <f t="shared" si="0"/>
        <v>#DIV/0!</v>
      </c>
      <c r="F25" s="139">
        <v>0.9</v>
      </c>
      <c r="G25" s="140"/>
      <c r="H25" s="37" t="e">
        <v>#DIV/0!</v>
      </c>
      <c r="I25" s="137"/>
      <c r="J25" s="138"/>
      <c r="K25" s="138"/>
      <c r="L25" s="42" t="s">
        <v>147</v>
      </c>
      <c r="M25" s="43" t="s">
        <v>146</v>
      </c>
    </row>
    <row r="26" spans="1:13" ht="15" thickBot="1">
      <c r="A26" s="44"/>
      <c r="B26" s="45"/>
      <c r="C26" s="46" t="s">
        <v>159</v>
      </c>
      <c r="D26" s="39"/>
      <c r="E26" s="47" t="e">
        <v>#DIV/0!</v>
      </c>
      <c r="F26" s="139">
        <v>0.9</v>
      </c>
      <c r="G26" s="140"/>
      <c r="H26" s="37" t="e">
        <v>#DIV/0!</v>
      </c>
      <c r="I26" s="135"/>
      <c r="J26" s="136"/>
      <c r="K26" s="136"/>
      <c r="L26" s="48" t="s">
        <v>147</v>
      </c>
      <c r="M26" s="49" t="s">
        <v>146</v>
      </c>
    </row>
    <row r="27" spans="1:13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50"/>
    </row>
    <row r="28" spans="1:13">
      <c r="A28" s="132" t="s">
        <v>160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4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>
      <c r="A37" s="121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3"/>
    </row>
    <row r="38" spans="1:13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3"/>
    </row>
    <row r="39" spans="1:13">
      <c r="A39" s="121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3"/>
    </row>
    <row r="40" spans="1:13">
      <c r="A40" s="121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3"/>
    </row>
    <row r="41" spans="1:13">
      <c r="A41" s="121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3"/>
    </row>
    <row r="42" spans="1:13">
      <c r="A42" s="121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3"/>
    </row>
    <row r="43" spans="1:13">
      <c r="A43" s="121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3"/>
    </row>
    <row r="44" spans="1:13">
      <c r="A44" s="121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3"/>
    </row>
    <row r="45" spans="1:13">
      <c r="A45" s="121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3"/>
    </row>
    <row r="46" spans="1:13">
      <c r="A46" s="121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3"/>
    </row>
    <row r="47" spans="1:13" ht="15" thickBot="1">
      <c r="A47" s="124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6"/>
    </row>
  </sheetData>
  <mergeCells count="47">
    <mergeCell ref="A11:D11"/>
    <mergeCell ref="A3:M3"/>
    <mergeCell ref="A1:B2"/>
    <mergeCell ref="C1:H1"/>
    <mergeCell ref="I1:J2"/>
    <mergeCell ref="K1:M2"/>
    <mergeCell ref="C2:E2"/>
    <mergeCell ref="F2:H2"/>
    <mergeCell ref="I14:K14"/>
    <mergeCell ref="I15:K15"/>
    <mergeCell ref="I16:K16"/>
    <mergeCell ref="I17:K17"/>
    <mergeCell ref="I18:K18"/>
    <mergeCell ref="A4:M4"/>
    <mergeCell ref="A8:M8"/>
    <mergeCell ref="A9:D9"/>
    <mergeCell ref="E9:M9"/>
    <mergeCell ref="A10:D10"/>
    <mergeCell ref="E10:M10"/>
    <mergeCell ref="F22:G22"/>
    <mergeCell ref="F26:G26"/>
    <mergeCell ref="E11:M11"/>
    <mergeCell ref="A12:M12"/>
    <mergeCell ref="I13:K13"/>
    <mergeCell ref="L13:M13"/>
    <mergeCell ref="F23:G23"/>
    <mergeCell ref="F13:G13"/>
    <mergeCell ref="F14:G14"/>
    <mergeCell ref="F15:G15"/>
    <mergeCell ref="F16:G16"/>
    <mergeCell ref="F17:G17"/>
    <mergeCell ref="I19:K19"/>
    <mergeCell ref="I21:K21"/>
    <mergeCell ref="I22:K22"/>
    <mergeCell ref="I23:K23"/>
    <mergeCell ref="I20:K20"/>
    <mergeCell ref="F18:G18"/>
    <mergeCell ref="F19:G19"/>
    <mergeCell ref="F20:G20"/>
    <mergeCell ref="F21:G21"/>
    <mergeCell ref="A28:M28"/>
    <mergeCell ref="I24:K24"/>
    <mergeCell ref="I25:K25"/>
    <mergeCell ref="A29:M47"/>
    <mergeCell ref="F24:G24"/>
    <mergeCell ref="F25:G25"/>
    <mergeCell ref="I26:K2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7"/>
  <sheetViews>
    <sheetView workbookViewId="0">
      <selection activeCell="P5" sqref="P5"/>
    </sheetView>
  </sheetViews>
  <sheetFormatPr baseColWidth="10" defaultRowHeight="14"/>
  <cols>
    <col min="1" max="1" width="17.19921875" customWidth="1"/>
    <col min="3" max="3" width="13.796875" customWidth="1"/>
    <col min="5" max="5" width="13.796875" customWidth="1"/>
    <col min="6" max="6" width="16.19921875" customWidth="1"/>
    <col min="7" max="7" width="16.3984375" customWidth="1"/>
    <col min="8" max="8" width="15" customWidth="1"/>
    <col min="9" max="9" width="14.3984375" customWidth="1"/>
    <col min="10" max="10" width="13.796875" customWidth="1"/>
    <col min="11" max="11" width="13.3984375" customWidth="1"/>
    <col min="13" max="13" width="13.796875" customWidth="1"/>
  </cols>
  <sheetData>
    <row r="1" spans="1:13" ht="30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32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72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226" thickTop="1" thickBot="1">
      <c r="A6" s="20" t="s">
        <v>12</v>
      </c>
      <c r="B6" s="21" t="s">
        <v>23</v>
      </c>
      <c r="C6" s="21" t="s">
        <v>165</v>
      </c>
      <c r="D6" s="52">
        <v>0.9</v>
      </c>
      <c r="E6" s="21" t="s">
        <v>166</v>
      </c>
      <c r="F6" s="21" t="s">
        <v>24</v>
      </c>
      <c r="G6" s="21" t="s">
        <v>25</v>
      </c>
      <c r="H6" s="21" t="s">
        <v>26</v>
      </c>
      <c r="I6" s="21" t="s">
        <v>18</v>
      </c>
      <c r="J6" s="21" t="s">
        <v>27</v>
      </c>
      <c r="K6" s="21" t="s">
        <v>20</v>
      </c>
      <c r="L6" s="21" t="s">
        <v>21</v>
      </c>
      <c r="M6" s="22" t="s">
        <v>29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183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183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2022</v>
      </c>
      <c r="B14" s="37" t="s">
        <v>206</v>
      </c>
      <c r="C14" s="62">
        <v>16</v>
      </c>
      <c r="D14" s="62">
        <v>16</v>
      </c>
      <c r="E14" s="40">
        <f>+C14/D14</f>
        <v>1</v>
      </c>
      <c r="F14" s="139">
        <v>0.9</v>
      </c>
      <c r="G14" s="140"/>
      <c r="H14" s="37" t="s">
        <v>147</v>
      </c>
      <c r="I14" s="130" t="s">
        <v>219</v>
      </c>
      <c r="J14" s="131"/>
      <c r="K14" s="131"/>
      <c r="L14" s="82" t="s">
        <v>147</v>
      </c>
      <c r="M14" s="83" t="s">
        <v>146</v>
      </c>
    </row>
    <row r="15" spans="1:13" ht="15" thickBot="1">
      <c r="A15" s="36">
        <v>2022</v>
      </c>
      <c r="B15" s="37" t="s">
        <v>209</v>
      </c>
      <c r="C15" s="63">
        <v>16</v>
      </c>
      <c r="D15" s="63">
        <v>16</v>
      </c>
      <c r="E15" s="40">
        <f t="shared" ref="E15" si="0">+C15/D15</f>
        <v>1</v>
      </c>
      <c r="F15" s="139">
        <v>0.9</v>
      </c>
      <c r="G15" s="140"/>
      <c r="H15" s="37" t="s">
        <v>147</v>
      </c>
      <c r="I15" s="141"/>
      <c r="J15" s="142"/>
      <c r="K15" s="142"/>
      <c r="L15" s="82" t="s">
        <v>147</v>
      </c>
      <c r="M15" s="83" t="s">
        <v>146</v>
      </c>
    </row>
    <row r="16" spans="1:13" ht="15" thickBot="1">
      <c r="A16" s="44"/>
      <c r="B16" s="45"/>
      <c r="C16" s="46" t="s">
        <v>159</v>
      </c>
      <c r="D16" s="39"/>
      <c r="E16" s="47">
        <f>+AVERAGE(E14:E15)</f>
        <v>1</v>
      </c>
      <c r="F16" s="139">
        <v>0.9</v>
      </c>
      <c r="G16" s="140"/>
      <c r="H16" s="37" t="e">
        <v>#DIV/0!</v>
      </c>
      <c r="I16" s="135"/>
      <c r="J16" s="136"/>
      <c r="K16" s="136"/>
      <c r="L16" s="48" t="s">
        <v>147</v>
      </c>
      <c r="M16" s="49" t="s">
        <v>146</v>
      </c>
    </row>
    <row r="17" spans="1:13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0"/>
    </row>
    <row r="18" spans="1:13">
      <c r="A18" s="132" t="s">
        <v>160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</row>
    <row r="20" spans="1:13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 ht="15" thickBot="1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</sheetData>
  <mergeCells count="27">
    <mergeCell ref="A3:M3"/>
    <mergeCell ref="A1:B2"/>
    <mergeCell ref="C1:H1"/>
    <mergeCell ref="I1:J2"/>
    <mergeCell ref="K1:M2"/>
    <mergeCell ref="C2:E2"/>
    <mergeCell ref="F2:H2"/>
    <mergeCell ref="A4:M4"/>
    <mergeCell ref="A8:M8"/>
    <mergeCell ref="A9:D9"/>
    <mergeCell ref="E9:M9"/>
    <mergeCell ref="A10:D10"/>
    <mergeCell ref="E10:M10"/>
    <mergeCell ref="A11:D11"/>
    <mergeCell ref="E11:M11"/>
    <mergeCell ref="A12:M12"/>
    <mergeCell ref="I13:K13"/>
    <mergeCell ref="L13:M13"/>
    <mergeCell ref="A19:M37"/>
    <mergeCell ref="F13:G13"/>
    <mergeCell ref="F14:G14"/>
    <mergeCell ref="F15:G15"/>
    <mergeCell ref="F16:G16"/>
    <mergeCell ref="A18:M18"/>
    <mergeCell ref="I16:K16"/>
    <mergeCell ref="I14:K14"/>
    <mergeCell ref="I15:K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7"/>
  <sheetViews>
    <sheetView workbookViewId="0">
      <selection activeCell="I5" sqref="I5"/>
    </sheetView>
  </sheetViews>
  <sheetFormatPr baseColWidth="10" defaultRowHeight="14"/>
  <cols>
    <col min="2" max="2" width="12.59765625" customWidth="1"/>
    <col min="3" max="3" width="14.3984375" customWidth="1"/>
    <col min="4" max="4" width="12.796875" bestFit="1" customWidth="1"/>
    <col min="6" max="6" width="13.3984375" customWidth="1"/>
    <col min="7" max="7" width="12.59765625" customWidth="1"/>
    <col min="8" max="8" width="14.59765625" customWidth="1"/>
    <col min="10" max="10" width="13" customWidth="1"/>
    <col min="11" max="11" width="13.3984375" customWidth="1"/>
    <col min="13" max="13" width="14" customWidth="1"/>
  </cols>
  <sheetData>
    <row r="1" spans="1:13" ht="31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26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86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88.5" customHeight="1" thickTop="1" thickBot="1">
      <c r="A6" s="20" t="s">
        <v>30</v>
      </c>
      <c r="B6" s="21" t="s">
        <v>13</v>
      </c>
      <c r="C6" s="21" t="s">
        <v>167</v>
      </c>
      <c r="D6" s="52" t="s">
        <v>31</v>
      </c>
      <c r="E6" s="21" t="s">
        <v>169</v>
      </c>
      <c r="F6" s="21" t="s">
        <v>32</v>
      </c>
      <c r="G6" s="21" t="s">
        <v>33</v>
      </c>
      <c r="H6" s="21" t="s">
        <v>168</v>
      </c>
      <c r="I6" s="21" t="s">
        <v>18</v>
      </c>
      <c r="J6" s="21" t="s">
        <v>34</v>
      </c>
      <c r="K6" s="21" t="s">
        <v>28</v>
      </c>
      <c r="L6" s="21" t="s">
        <v>21</v>
      </c>
      <c r="M6" s="22" t="s">
        <v>29</v>
      </c>
    </row>
    <row r="7" spans="1:13" ht="27.75" customHeight="1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185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184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2021</v>
      </c>
      <c r="B14" s="37" t="s">
        <v>210</v>
      </c>
      <c r="C14" s="86">
        <v>326188000</v>
      </c>
      <c r="D14" s="86">
        <v>326188000</v>
      </c>
      <c r="E14" s="40">
        <f>+C14/D14</f>
        <v>1</v>
      </c>
      <c r="F14" s="139">
        <v>1</v>
      </c>
      <c r="G14" s="140"/>
      <c r="H14" s="37" t="s">
        <v>146</v>
      </c>
      <c r="I14" s="137" t="s">
        <v>220</v>
      </c>
      <c r="J14" s="138"/>
      <c r="K14" s="138"/>
      <c r="L14" s="42" t="s">
        <v>147</v>
      </c>
      <c r="M14" s="43" t="s">
        <v>146</v>
      </c>
    </row>
    <row r="15" spans="1:13" ht="15" thickBot="1">
      <c r="A15" s="36">
        <v>2022</v>
      </c>
      <c r="B15" s="37" t="s">
        <v>211</v>
      </c>
      <c r="C15" s="38">
        <v>326188000</v>
      </c>
      <c r="D15" s="38">
        <v>326188000</v>
      </c>
      <c r="E15" s="40">
        <f t="shared" ref="E15" si="0">+C15/D15</f>
        <v>1</v>
      </c>
      <c r="F15" s="139">
        <v>1</v>
      </c>
      <c r="G15" s="140"/>
      <c r="H15" s="37" t="e">
        <v>#DIV/0!</v>
      </c>
      <c r="I15" s="137" t="s">
        <v>220</v>
      </c>
      <c r="J15" s="138"/>
      <c r="K15" s="138"/>
      <c r="L15" s="42" t="s">
        <v>147</v>
      </c>
      <c r="M15" s="43" t="s">
        <v>146</v>
      </c>
    </row>
    <row r="16" spans="1:13" ht="15" thickBot="1">
      <c r="A16" s="44"/>
      <c r="B16" s="45"/>
      <c r="C16" s="46" t="s">
        <v>159</v>
      </c>
      <c r="D16" s="39"/>
      <c r="E16" s="47">
        <f>+AVERAGE(E14:E15)</f>
        <v>1</v>
      </c>
      <c r="F16" s="139">
        <v>1</v>
      </c>
      <c r="G16" s="140"/>
      <c r="H16" s="37" t="e">
        <v>#DIV/0!</v>
      </c>
      <c r="I16" s="135"/>
      <c r="J16" s="136"/>
      <c r="K16" s="136"/>
      <c r="L16" s="48" t="s">
        <v>147</v>
      </c>
      <c r="M16" s="49" t="s">
        <v>146</v>
      </c>
    </row>
    <row r="17" spans="1:13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0"/>
    </row>
    <row r="18" spans="1:13">
      <c r="A18" s="132" t="s">
        <v>160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</row>
    <row r="20" spans="1:13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 ht="15" thickBot="1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</sheetData>
  <mergeCells count="27">
    <mergeCell ref="A3:M3"/>
    <mergeCell ref="A1:B2"/>
    <mergeCell ref="C1:H1"/>
    <mergeCell ref="I1:J2"/>
    <mergeCell ref="K1:M2"/>
    <mergeCell ref="C2:E2"/>
    <mergeCell ref="F2:H2"/>
    <mergeCell ref="A4:M4"/>
    <mergeCell ref="A8:M8"/>
    <mergeCell ref="A9:D9"/>
    <mergeCell ref="E9:M9"/>
    <mergeCell ref="A10:D10"/>
    <mergeCell ref="E10:M10"/>
    <mergeCell ref="A11:D11"/>
    <mergeCell ref="E11:M11"/>
    <mergeCell ref="A12:M12"/>
    <mergeCell ref="I13:K13"/>
    <mergeCell ref="L13:M13"/>
    <mergeCell ref="F16:G16"/>
    <mergeCell ref="A18:M18"/>
    <mergeCell ref="A19:M37"/>
    <mergeCell ref="F13:G13"/>
    <mergeCell ref="F14:G14"/>
    <mergeCell ref="F15:G15"/>
    <mergeCell ref="I16:K16"/>
    <mergeCell ref="I14:K14"/>
    <mergeCell ref="I15:K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9"/>
  <sheetViews>
    <sheetView workbookViewId="0">
      <selection activeCell="N5" sqref="N5"/>
    </sheetView>
  </sheetViews>
  <sheetFormatPr baseColWidth="10" defaultRowHeight="14"/>
  <cols>
    <col min="1" max="1" width="14.3984375" customWidth="1"/>
    <col min="3" max="3" width="12.59765625" customWidth="1"/>
    <col min="6" max="6" width="13.796875" customWidth="1"/>
    <col min="7" max="7" width="15" customWidth="1"/>
    <col min="8" max="8" width="14.796875" customWidth="1"/>
    <col min="10" max="10" width="14.3984375" customWidth="1"/>
    <col min="11" max="11" width="13.19921875" customWidth="1"/>
    <col min="13" max="13" width="15.796875" customWidth="1"/>
  </cols>
  <sheetData>
    <row r="1" spans="1:13" ht="34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24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86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20.75" customHeight="1" thickTop="1" thickBot="1">
      <c r="A6" s="20" t="s">
        <v>50</v>
      </c>
      <c r="B6" s="21" t="s">
        <v>13</v>
      </c>
      <c r="C6" s="21" t="s">
        <v>51</v>
      </c>
      <c r="D6" s="52">
        <v>0.9</v>
      </c>
      <c r="E6" s="21" t="s">
        <v>52</v>
      </c>
      <c r="F6" s="21" t="s">
        <v>53</v>
      </c>
      <c r="G6" s="21" t="s">
        <v>54</v>
      </c>
      <c r="H6" s="21" t="s">
        <v>170</v>
      </c>
      <c r="I6" s="21" t="s">
        <v>55</v>
      </c>
      <c r="J6" s="21" t="s">
        <v>19</v>
      </c>
      <c r="K6" s="21" t="s">
        <v>56</v>
      </c>
      <c r="L6" s="21" t="s">
        <v>21</v>
      </c>
      <c r="M6" s="22" t="s">
        <v>29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186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186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2022</v>
      </c>
      <c r="B14" s="37" t="s">
        <v>212</v>
      </c>
      <c r="C14" s="62">
        <v>11</v>
      </c>
      <c r="D14" s="62">
        <v>11</v>
      </c>
      <c r="E14" s="40">
        <v>0.8</v>
      </c>
      <c r="F14" s="139">
        <v>0.9</v>
      </c>
      <c r="G14" s="140"/>
      <c r="H14" s="37" t="s">
        <v>147</v>
      </c>
      <c r="I14" s="130" t="s">
        <v>221</v>
      </c>
      <c r="J14" s="131"/>
      <c r="K14" s="131"/>
      <c r="L14" s="77" t="s">
        <v>147</v>
      </c>
      <c r="M14" s="78" t="s">
        <v>146</v>
      </c>
    </row>
    <row r="15" spans="1:13">
      <c r="A15" s="36">
        <v>2022</v>
      </c>
      <c r="B15" s="37" t="s">
        <v>213</v>
      </c>
      <c r="C15" s="62">
        <v>2</v>
      </c>
      <c r="D15" s="62">
        <v>2</v>
      </c>
      <c r="E15" s="40" t="e">
        <v>#DIV/0!</v>
      </c>
      <c r="F15" s="139">
        <v>0.9</v>
      </c>
      <c r="G15" s="140"/>
      <c r="H15" s="37" t="s">
        <v>147</v>
      </c>
      <c r="I15" s="130" t="s">
        <v>222</v>
      </c>
      <c r="J15" s="131"/>
      <c r="K15" s="131"/>
      <c r="L15" s="77" t="s">
        <v>147</v>
      </c>
      <c r="M15" s="78" t="s">
        <v>146</v>
      </c>
    </row>
    <row r="16" spans="1:13">
      <c r="A16" s="36">
        <v>2022</v>
      </c>
      <c r="B16" s="37" t="s">
        <v>214</v>
      </c>
      <c r="C16" s="62"/>
      <c r="D16" s="62"/>
      <c r="E16" s="40" t="e">
        <v>#DIV/0!</v>
      </c>
      <c r="F16" s="139">
        <v>0.9</v>
      </c>
      <c r="G16" s="140"/>
      <c r="H16" s="37" t="e">
        <v>#DIV/0!</v>
      </c>
      <c r="I16" s="130"/>
      <c r="J16" s="131"/>
      <c r="K16" s="131"/>
      <c r="L16" s="77" t="s">
        <v>147</v>
      </c>
      <c r="M16" s="78" t="s">
        <v>146</v>
      </c>
    </row>
    <row r="17" spans="1:13" ht="15" thickBot="1">
      <c r="A17" s="36">
        <v>2022</v>
      </c>
      <c r="B17" s="37" t="s">
        <v>215</v>
      </c>
      <c r="C17" s="62"/>
      <c r="D17" s="62"/>
      <c r="E17" s="40" t="e">
        <v>#DIV/0!</v>
      </c>
      <c r="F17" s="139">
        <v>0.9</v>
      </c>
      <c r="G17" s="140"/>
      <c r="H17" s="37" t="e">
        <v>#DIV/0!</v>
      </c>
      <c r="I17" s="130"/>
      <c r="J17" s="131"/>
      <c r="K17" s="131"/>
      <c r="L17" s="77" t="s">
        <v>147</v>
      </c>
      <c r="M17" s="78" t="s">
        <v>146</v>
      </c>
    </row>
    <row r="18" spans="1:13" ht="15" thickBot="1">
      <c r="A18" s="44"/>
      <c r="B18" s="45"/>
      <c r="C18" s="46" t="s">
        <v>159</v>
      </c>
      <c r="D18" s="39"/>
      <c r="E18" s="47" t="e">
        <f>+AVERAGE(E14:E17)</f>
        <v>#DIV/0!</v>
      </c>
      <c r="F18" s="139">
        <v>0.9</v>
      </c>
      <c r="G18" s="140"/>
      <c r="H18" s="37" t="e">
        <v>#DIV/0!</v>
      </c>
      <c r="I18" s="135"/>
      <c r="J18" s="136"/>
      <c r="K18" s="136"/>
      <c r="L18" s="48" t="s">
        <v>147</v>
      </c>
      <c r="M18" s="49" t="s">
        <v>146</v>
      </c>
    </row>
    <row r="19" spans="1:13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50"/>
    </row>
    <row r="20" spans="1:13">
      <c r="A20" s="132" t="s">
        <v>160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4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>
      <c r="A37" s="121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3"/>
    </row>
    <row r="38" spans="1:13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3"/>
    </row>
    <row r="39" spans="1:13" ht="15" thickBot="1">
      <c r="A39" s="124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</row>
  </sheetData>
  <mergeCells count="31">
    <mergeCell ref="A3:M3"/>
    <mergeCell ref="A1:B2"/>
    <mergeCell ref="C1:H1"/>
    <mergeCell ref="I1:J2"/>
    <mergeCell ref="K1:M2"/>
    <mergeCell ref="C2:E2"/>
    <mergeCell ref="F2:H2"/>
    <mergeCell ref="A4:M4"/>
    <mergeCell ref="A8:M8"/>
    <mergeCell ref="A9:D9"/>
    <mergeCell ref="E9:M9"/>
    <mergeCell ref="A10:D10"/>
    <mergeCell ref="E10:M10"/>
    <mergeCell ref="A11:D11"/>
    <mergeCell ref="E11:M11"/>
    <mergeCell ref="A12:M12"/>
    <mergeCell ref="I13:K13"/>
    <mergeCell ref="L13:M13"/>
    <mergeCell ref="A21:M39"/>
    <mergeCell ref="F13:G13"/>
    <mergeCell ref="F14:G14"/>
    <mergeCell ref="F15:G15"/>
    <mergeCell ref="F16:G16"/>
    <mergeCell ref="F17:G17"/>
    <mergeCell ref="F18:G18"/>
    <mergeCell ref="I14:K14"/>
    <mergeCell ref="A20:M20"/>
    <mergeCell ref="I18:K18"/>
    <mergeCell ref="I16:K16"/>
    <mergeCell ref="I17:K17"/>
    <mergeCell ref="I15:K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4"/>
  <sheetViews>
    <sheetView workbookViewId="0">
      <selection activeCell="K1" sqref="A1:M2"/>
    </sheetView>
  </sheetViews>
  <sheetFormatPr baseColWidth="10" defaultRowHeight="14"/>
  <cols>
    <col min="1" max="1" width="14.59765625" customWidth="1"/>
    <col min="4" max="4" width="14.796875" customWidth="1"/>
    <col min="7" max="7" width="13" customWidth="1"/>
    <col min="8" max="8" width="16" customWidth="1"/>
    <col min="10" max="10" width="13.796875" customWidth="1"/>
    <col min="11" max="11" width="14.59765625" customWidth="1"/>
    <col min="13" max="13" width="18" customWidth="1"/>
  </cols>
  <sheetData>
    <row r="1" spans="1:13" ht="37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24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86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56" thickTop="1" thickBot="1">
      <c r="A6" s="20" t="s">
        <v>171</v>
      </c>
      <c r="B6" s="21" t="s">
        <v>23</v>
      </c>
      <c r="C6" s="21" t="s">
        <v>75</v>
      </c>
      <c r="D6" s="65">
        <v>0</v>
      </c>
      <c r="E6" s="21" t="s">
        <v>76</v>
      </c>
      <c r="F6" s="21" t="s">
        <v>77</v>
      </c>
      <c r="G6" s="21" t="s">
        <v>78</v>
      </c>
      <c r="H6" s="21" t="s">
        <v>79</v>
      </c>
      <c r="I6" s="21" t="s">
        <v>80</v>
      </c>
      <c r="J6" s="21" t="s">
        <v>19</v>
      </c>
      <c r="K6" s="21" t="s">
        <v>20</v>
      </c>
      <c r="L6" s="21" t="s">
        <v>81</v>
      </c>
      <c r="M6" s="22" t="s">
        <v>29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187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187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2022</v>
      </c>
      <c r="B14" s="37" t="s">
        <v>206</v>
      </c>
      <c r="C14" s="64">
        <v>5</v>
      </c>
      <c r="D14" s="64">
        <v>5</v>
      </c>
      <c r="E14" s="40">
        <f>+C14/D14</f>
        <v>1</v>
      </c>
      <c r="F14" s="139">
        <v>0</v>
      </c>
      <c r="G14" s="140"/>
      <c r="H14" s="37" t="s">
        <v>146</v>
      </c>
      <c r="I14" s="130" t="s">
        <v>223</v>
      </c>
      <c r="J14" s="131"/>
      <c r="K14" s="131"/>
      <c r="L14" s="77" t="s">
        <v>147</v>
      </c>
      <c r="M14" s="78" t="s">
        <v>146</v>
      </c>
    </row>
    <row r="15" spans="1:13" ht="15" thickBot="1">
      <c r="A15" s="36">
        <v>2022</v>
      </c>
      <c r="B15" s="37" t="s">
        <v>209</v>
      </c>
      <c r="C15" s="64">
        <v>5</v>
      </c>
      <c r="D15" s="64">
        <v>5</v>
      </c>
      <c r="E15" s="40">
        <f t="shared" ref="E15" si="0">+C15/D15</f>
        <v>1</v>
      </c>
      <c r="F15" s="139">
        <v>0</v>
      </c>
      <c r="G15" s="140"/>
      <c r="H15" s="37" t="e">
        <v>#DIV/0!</v>
      </c>
      <c r="I15" s="130"/>
      <c r="J15" s="131"/>
      <c r="K15" s="131"/>
      <c r="L15" s="77" t="s">
        <v>147</v>
      </c>
      <c r="M15" s="78" t="s">
        <v>146</v>
      </c>
    </row>
    <row r="16" spans="1:13" ht="15" thickBot="1">
      <c r="A16" s="44"/>
      <c r="B16" s="45"/>
      <c r="C16" s="46" t="s">
        <v>159</v>
      </c>
      <c r="D16" s="39"/>
      <c r="E16" s="47">
        <f>+AVERAGE(E14:E15)</f>
        <v>1</v>
      </c>
      <c r="F16" s="139">
        <v>0</v>
      </c>
      <c r="G16" s="140"/>
      <c r="H16" s="37" t="e">
        <v>#DIV/0!</v>
      </c>
      <c r="I16" s="135"/>
      <c r="J16" s="136"/>
      <c r="K16" s="136"/>
      <c r="L16" s="48" t="s">
        <v>147</v>
      </c>
      <c r="M16" s="49" t="s">
        <v>146</v>
      </c>
    </row>
    <row r="17" spans="1:13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0"/>
    </row>
    <row r="18" spans="1:13">
      <c r="A18" s="132" t="s">
        <v>160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</row>
    <row r="20" spans="1:13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</sheetData>
  <mergeCells count="27">
    <mergeCell ref="A3:M3"/>
    <mergeCell ref="A1:B2"/>
    <mergeCell ref="C1:H1"/>
    <mergeCell ref="I1:J2"/>
    <mergeCell ref="K1:M2"/>
    <mergeCell ref="C2:E2"/>
    <mergeCell ref="F2:H2"/>
    <mergeCell ref="A11:D11"/>
    <mergeCell ref="E11:M11"/>
    <mergeCell ref="A12:M12"/>
    <mergeCell ref="I13:K13"/>
    <mergeCell ref="L13:M13"/>
    <mergeCell ref="A4:M4"/>
    <mergeCell ref="A8:M8"/>
    <mergeCell ref="A9:D9"/>
    <mergeCell ref="E9:M9"/>
    <mergeCell ref="A10:D10"/>
    <mergeCell ref="E10:M10"/>
    <mergeCell ref="A19:M34"/>
    <mergeCell ref="F13:G13"/>
    <mergeCell ref="F14:G14"/>
    <mergeCell ref="F15:G15"/>
    <mergeCell ref="F16:G16"/>
    <mergeCell ref="I14:K14"/>
    <mergeCell ref="A18:M18"/>
    <mergeCell ref="I16:K16"/>
    <mergeCell ref="I15:K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7"/>
  <sheetViews>
    <sheetView workbookViewId="0">
      <selection sqref="A1:M2"/>
    </sheetView>
  </sheetViews>
  <sheetFormatPr baseColWidth="10" defaultRowHeight="14"/>
  <cols>
    <col min="1" max="1" width="17.59765625" customWidth="1"/>
    <col min="3" max="3" width="16" customWidth="1"/>
    <col min="7" max="7" width="13" customWidth="1"/>
    <col min="8" max="8" width="15" customWidth="1"/>
    <col min="10" max="10" width="14" customWidth="1"/>
    <col min="11" max="11" width="15" customWidth="1"/>
    <col min="13" max="13" width="15.796875" customWidth="1"/>
  </cols>
  <sheetData>
    <row r="1" spans="1:13" ht="32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30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86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14" thickTop="1" thickBot="1">
      <c r="A6" s="20" t="s">
        <v>171</v>
      </c>
      <c r="B6" s="21" t="s">
        <v>23</v>
      </c>
      <c r="C6" s="21" t="s">
        <v>82</v>
      </c>
      <c r="D6" s="52" t="s">
        <v>83</v>
      </c>
      <c r="E6" s="21" t="s">
        <v>84</v>
      </c>
      <c r="F6" s="21" t="s">
        <v>85</v>
      </c>
      <c r="G6" s="21" t="s">
        <v>78</v>
      </c>
      <c r="H6" s="21" t="s">
        <v>86</v>
      </c>
      <c r="I6" s="21" t="s">
        <v>172</v>
      </c>
      <c r="J6" s="21" t="s">
        <v>19</v>
      </c>
      <c r="K6" s="21" t="s">
        <v>20</v>
      </c>
      <c r="L6" s="21" t="s">
        <v>81</v>
      </c>
      <c r="M6" s="22" t="s">
        <v>29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187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187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2022</v>
      </c>
      <c r="B14" s="37" t="s">
        <v>206</v>
      </c>
      <c r="C14" s="62">
        <v>5</v>
      </c>
      <c r="D14" s="62">
        <v>5</v>
      </c>
      <c r="E14" s="62">
        <f>+C14/D14</f>
        <v>1</v>
      </c>
      <c r="F14" s="143">
        <v>0</v>
      </c>
      <c r="G14" s="144"/>
      <c r="H14" s="37" t="s">
        <v>146</v>
      </c>
      <c r="I14" s="130"/>
      <c r="J14" s="131"/>
      <c r="K14" s="131"/>
      <c r="L14" s="77" t="s">
        <v>147</v>
      </c>
      <c r="M14" s="78" t="s">
        <v>146</v>
      </c>
    </row>
    <row r="15" spans="1:13" ht="15" thickBot="1">
      <c r="A15" s="36">
        <v>2022</v>
      </c>
      <c r="B15" s="37" t="s">
        <v>209</v>
      </c>
      <c r="C15" s="63"/>
      <c r="D15" s="63"/>
      <c r="E15" s="62" t="e">
        <f>+C15/D15</f>
        <v>#DIV/0!</v>
      </c>
      <c r="F15" s="143">
        <v>0</v>
      </c>
      <c r="G15" s="144"/>
      <c r="H15" s="37" t="e">
        <v>#DIV/0!</v>
      </c>
      <c r="I15" s="130"/>
      <c r="J15" s="131"/>
      <c r="K15" s="131"/>
      <c r="L15" s="77" t="s">
        <v>147</v>
      </c>
      <c r="M15" s="78" t="s">
        <v>146</v>
      </c>
    </row>
    <row r="16" spans="1:13" ht="15" thickBot="1">
      <c r="A16" s="44"/>
      <c r="B16" s="45"/>
      <c r="C16" s="67" t="s">
        <v>159</v>
      </c>
      <c r="D16" s="66"/>
      <c r="E16" s="68" t="e">
        <v>#DIV/0!</v>
      </c>
      <c r="F16" s="143">
        <v>0</v>
      </c>
      <c r="G16" s="144"/>
      <c r="H16" s="37" t="e">
        <v>#DIV/0!</v>
      </c>
      <c r="I16" s="135"/>
      <c r="J16" s="136"/>
      <c r="K16" s="136"/>
      <c r="L16" s="48" t="s">
        <v>147</v>
      </c>
      <c r="M16" s="49" t="s">
        <v>146</v>
      </c>
    </row>
    <row r="17" spans="1:13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0"/>
    </row>
    <row r="18" spans="1:13">
      <c r="A18" s="132" t="s">
        <v>160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</row>
    <row r="20" spans="1:13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 ht="15" thickBot="1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</sheetData>
  <mergeCells count="27">
    <mergeCell ref="A3:M3"/>
    <mergeCell ref="A1:B2"/>
    <mergeCell ref="C1:H1"/>
    <mergeCell ref="I1:J2"/>
    <mergeCell ref="K1:M2"/>
    <mergeCell ref="C2:E2"/>
    <mergeCell ref="F2:H2"/>
    <mergeCell ref="A11:D11"/>
    <mergeCell ref="E11:M11"/>
    <mergeCell ref="A12:M12"/>
    <mergeCell ref="I13:K13"/>
    <mergeCell ref="L13:M13"/>
    <mergeCell ref="A4:M4"/>
    <mergeCell ref="A8:M8"/>
    <mergeCell ref="A9:D9"/>
    <mergeCell ref="E9:M9"/>
    <mergeCell ref="A10:D10"/>
    <mergeCell ref="E10:M10"/>
    <mergeCell ref="A19:M37"/>
    <mergeCell ref="F13:G13"/>
    <mergeCell ref="F14:G14"/>
    <mergeCell ref="F15:G15"/>
    <mergeCell ref="F16:G16"/>
    <mergeCell ref="I14:K14"/>
    <mergeCell ref="A18:M18"/>
    <mergeCell ref="I16:K16"/>
    <mergeCell ref="I15:K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9"/>
  <sheetViews>
    <sheetView workbookViewId="0">
      <selection activeCell="F2" sqref="F2:H2"/>
    </sheetView>
  </sheetViews>
  <sheetFormatPr baseColWidth="10" defaultRowHeight="14"/>
  <cols>
    <col min="1" max="1" width="13.796875" customWidth="1"/>
    <col min="6" max="6" width="13.796875" customWidth="1"/>
    <col min="7" max="7" width="12.59765625" customWidth="1"/>
    <col min="8" max="8" width="15.59765625" customWidth="1"/>
    <col min="10" max="10" width="13" customWidth="1"/>
    <col min="11" max="11" width="13.59765625" customWidth="1"/>
    <col min="13" max="13" width="18.59765625" customWidth="1"/>
  </cols>
  <sheetData>
    <row r="1" spans="1:13" ht="30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31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86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14" thickTop="1" thickBot="1">
      <c r="A6" s="20" t="s">
        <v>57</v>
      </c>
      <c r="B6" s="21" t="s">
        <v>58</v>
      </c>
      <c r="C6" s="21" t="s">
        <v>59</v>
      </c>
      <c r="D6" s="52">
        <v>0.9</v>
      </c>
      <c r="E6" s="21" t="s">
        <v>60</v>
      </c>
      <c r="F6" s="21" t="s">
        <v>61</v>
      </c>
      <c r="G6" s="21" t="s">
        <v>62</v>
      </c>
      <c r="H6" s="21" t="s">
        <v>60</v>
      </c>
      <c r="I6" s="21" t="s">
        <v>63</v>
      </c>
      <c r="J6" s="21" t="s">
        <v>19</v>
      </c>
      <c r="K6" s="21" t="s">
        <v>56</v>
      </c>
      <c r="L6" s="21" t="s">
        <v>21</v>
      </c>
      <c r="M6" s="22" t="s">
        <v>64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188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188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2021</v>
      </c>
      <c r="B14" s="37" t="s">
        <v>212</v>
      </c>
      <c r="C14" s="62"/>
      <c r="D14" s="62"/>
      <c r="E14" s="40" t="e">
        <f>+C14/D14</f>
        <v>#DIV/0!</v>
      </c>
      <c r="F14" s="139">
        <v>0.9</v>
      </c>
      <c r="G14" s="140"/>
      <c r="H14" s="37" t="s">
        <v>146</v>
      </c>
      <c r="I14" s="130"/>
      <c r="J14" s="131"/>
      <c r="K14" s="131"/>
      <c r="L14" s="77" t="s">
        <v>147</v>
      </c>
      <c r="M14" s="78" t="s">
        <v>146</v>
      </c>
    </row>
    <row r="15" spans="1:13">
      <c r="A15" s="36">
        <v>2021</v>
      </c>
      <c r="B15" s="37" t="s">
        <v>213</v>
      </c>
      <c r="C15" s="63"/>
      <c r="D15" s="63"/>
      <c r="E15" s="40" t="e">
        <v>#DIV/0!</v>
      </c>
      <c r="F15" s="139">
        <v>0.9</v>
      </c>
      <c r="G15" s="140"/>
      <c r="H15" s="37" t="e">
        <v>#DIV/0!</v>
      </c>
      <c r="I15" s="130"/>
      <c r="J15" s="131"/>
      <c r="K15" s="131"/>
      <c r="L15" s="77" t="s">
        <v>147</v>
      </c>
      <c r="M15" s="78" t="s">
        <v>146</v>
      </c>
    </row>
    <row r="16" spans="1:13">
      <c r="A16" s="36">
        <v>2021</v>
      </c>
      <c r="B16" s="37" t="s">
        <v>214</v>
      </c>
      <c r="C16" s="63"/>
      <c r="D16" s="63"/>
      <c r="E16" s="40" t="e">
        <v>#DIV/0!</v>
      </c>
      <c r="F16" s="139">
        <v>0.9</v>
      </c>
      <c r="G16" s="140"/>
      <c r="H16" s="37" t="e">
        <v>#DIV/0!</v>
      </c>
      <c r="I16" s="130"/>
      <c r="J16" s="131"/>
      <c r="K16" s="131"/>
      <c r="L16" s="77" t="s">
        <v>147</v>
      </c>
      <c r="M16" s="78" t="s">
        <v>146</v>
      </c>
    </row>
    <row r="17" spans="1:13" ht="15" thickBot="1">
      <c r="A17" s="36">
        <v>2021</v>
      </c>
      <c r="B17" s="37" t="s">
        <v>215</v>
      </c>
      <c r="C17" s="63"/>
      <c r="D17" s="63"/>
      <c r="E17" s="40" t="e">
        <v>#DIV/0!</v>
      </c>
      <c r="F17" s="139">
        <v>0.9</v>
      </c>
      <c r="G17" s="140"/>
      <c r="H17" s="37" t="e">
        <v>#DIV/0!</v>
      </c>
      <c r="I17" s="130"/>
      <c r="J17" s="131"/>
      <c r="K17" s="131"/>
      <c r="L17" s="77" t="s">
        <v>147</v>
      </c>
      <c r="M17" s="78" t="s">
        <v>146</v>
      </c>
    </row>
    <row r="18" spans="1:13" ht="15" thickBot="1">
      <c r="A18" s="44"/>
      <c r="B18" s="45"/>
      <c r="C18" s="46" t="s">
        <v>159</v>
      </c>
      <c r="D18" s="39"/>
      <c r="E18" s="47" t="e">
        <f>+AVERAGE(E14:E17)</f>
        <v>#DIV/0!</v>
      </c>
      <c r="F18" s="139">
        <v>0.9</v>
      </c>
      <c r="G18" s="140"/>
      <c r="H18" s="37" t="e">
        <v>#DIV/0!</v>
      </c>
      <c r="I18" s="135"/>
      <c r="J18" s="136"/>
      <c r="K18" s="136"/>
      <c r="L18" s="48" t="s">
        <v>147</v>
      </c>
      <c r="M18" s="49" t="s">
        <v>146</v>
      </c>
    </row>
    <row r="19" spans="1:13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50"/>
    </row>
    <row r="20" spans="1:13">
      <c r="A20" s="132" t="s">
        <v>160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4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>
      <c r="A37" s="121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3"/>
    </row>
    <row r="38" spans="1:13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3"/>
    </row>
    <row r="39" spans="1:13" ht="15" thickBot="1">
      <c r="A39" s="124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</row>
  </sheetData>
  <mergeCells count="31">
    <mergeCell ref="A3:M3"/>
    <mergeCell ref="A1:B2"/>
    <mergeCell ref="C1:H1"/>
    <mergeCell ref="I1:J2"/>
    <mergeCell ref="K1:M2"/>
    <mergeCell ref="C2:E2"/>
    <mergeCell ref="F2:H2"/>
    <mergeCell ref="A11:D11"/>
    <mergeCell ref="E11:M11"/>
    <mergeCell ref="A12:M12"/>
    <mergeCell ref="I13:K13"/>
    <mergeCell ref="L13:M13"/>
    <mergeCell ref="F13:G13"/>
    <mergeCell ref="A4:M4"/>
    <mergeCell ref="A8:M8"/>
    <mergeCell ref="A9:D9"/>
    <mergeCell ref="E9:M9"/>
    <mergeCell ref="A10:D10"/>
    <mergeCell ref="E10:M10"/>
    <mergeCell ref="F14:G14"/>
    <mergeCell ref="F15:G15"/>
    <mergeCell ref="F16:G16"/>
    <mergeCell ref="A21:M39"/>
    <mergeCell ref="A20:M20"/>
    <mergeCell ref="I18:K18"/>
    <mergeCell ref="I16:K16"/>
    <mergeCell ref="I17:K17"/>
    <mergeCell ref="F17:G17"/>
    <mergeCell ref="F18:G18"/>
    <mergeCell ref="I14:K14"/>
    <mergeCell ref="I15:K1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9"/>
  <sheetViews>
    <sheetView workbookViewId="0">
      <selection activeCell="C2" sqref="C2:E2"/>
    </sheetView>
  </sheetViews>
  <sheetFormatPr baseColWidth="10" defaultRowHeight="14"/>
  <cols>
    <col min="6" max="6" width="17.59765625" customWidth="1"/>
    <col min="7" max="7" width="13.796875" customWidth="1"/>
    <col min="8" max="8" width="16.59765625" customWidth="1"/>
    <col min="10" max="10" width="14.3984375" customWidth="1"/>
    <col min="11" max="11" width="15.19921875" customWidth="1"/>
    <col min="13" max="13" width="13.3984375" customWidth="1"/>
  </cols>
  <sheetData>
    <row r="1" spans="1:13" ht="28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32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86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28.25" customHeight="1" thickTop="1" thickBot="1">
      <c r="A6" s="20" t="s">
        <v>57</v>
      </c>
      <c r="B6" s="21" t="s">
        <v>58</v>
      </c>
      <c r="C6" s="21" t="s">
        <v>65</v>
      </c>
      <c r="D6" s="52">
        <v>0.9</v>
      </c>
      <c r="E6" s="21" t="s">
        <v>66</v>
      </c>
      <c r="F6" s="21" t="s">
        <v>67</v>
      </c>
      <c r="G6" s="21" t="s">
        <v>175</v>
      </c>
      <c r="H6" s="21" t="s">
        <v>176</v>
      </c>
      <c r="I6" s="21" t="s">
        <v>63</v>
      </c>
      <c r="J6" s="21" t="s">
        <v>19</v>
      </c>
      <c r="K6" s="21" t="s">
        <v>56</v>
      </c>
      <c r="L6" s="21" t="s">
        <v>21</v>
      </c>
      <c r="M6" s="22" t="s">
        <v>64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189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190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 t="s">
        <v>177</v>
      </c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34" t="s">
        <v>141</v>
      </c>
      <c r="G13" s="35" t="s">
        <v>142</v>
      </c>
      <c r="H13" s="118" t="s">
        <v>143</v>
      </c>
      <c r="I13" s="119"/>
      <c r="J13" s="119"/>
      <c r="K13" s="119" t="s">
        <v>144</v>
      </c>
      <c r="L13" s="120"/>
    </row>
    <row r="14" spans="1:13">
      <c r="A14" s="36">
        <v>2021</v>
      </c>
      <c r="B14" s="37" t="s">
        <v>212</v>
      </c>
      <c r="C14" s="69"/>
      <c r="D14" s="69"/>
      <c r="E14" s="70"/>
      <c r="F14" s="74">
        <v>0.9</v>
      </c>
      <c r="G14" s="71"/>
      <c r="H14" s="147"/>
      <c r="I14" s="148"/>
      <c r="J14" s="148"/>
      <c r="K14" s="77" t="s">
        <v>147</v>
      </c>
      <c r="L14" s="78" t="s">
        <v>146</v>
      </c>
    </row>
    <row r="15" spans="1:13">
      <c r="A15" s="36">
        <v>2021</v>
      </c>
      <c r="B15" s="37" t="s">
        <v>213</v>
      </c>
      <c r="C15" s="72"/>
      <c r="D15" s="72"/>
      <c r="E15" s="70"/>
      <c r="F15" s="74">
        <v>0.9</v>
      </c>
      <c r="G15" s="71"/>
      <c r="H15" s="147"/>
      <c r="I15" s="148"/>
      <c r="J15" s="148"/>
      <c r="K15" s="77" t="s">
        <v>147</v>
      </c>
      <c r="L15" s="78" t="s">
        <v>146</v>
      </c>
    </row>
    <row r="16" spans="1:13">
      <c r="A16" s="36">
        <v>2021</v>
      </c>
      <c r="B16" s="37" t="s">
        <v>214</v>
      </c>
      <c r="C16" s="72"/>
      <c r="D16" s="72"/>
      <c r="E16" s="70"/>
      <c r="F16" s="74">
        <v>0.9</v>
      </c>
      <c r="G16" s="71"/>
      <c r="H16" s="147"/>
      <c r="I16" s="148"/>
      <c r="J16" s="148"/>
      <c r="K16" s="77" t="s">
        <v>147</v>
      </c>
      <c r="L16" s="78" t="s">
        <v>146</v>
      </c>
    </row>
    <row r="17" spans="1:13" ht="15" thickBot="1">
      <c r="A17" s="36">
        <v>2021</v>
      </c>
      <c r="B17" s="37" t="s">
        <v>215</v>
      </c>
      <c r="C17" s="76">
        <v>747</v>
      </c>
      <c r="D17" s="76">
        <v>207</v>
      </c>
      <c r="E17" s="73">
        <f>+(C17/D17)/4</f>
        <v>0.90217391304347827</v>
      </c>
      <c r="F17" s="74">
        <v>0.9</v>
      </c>
      <c r="G17" s="75" t="s">
        <v>147</v>
      </c>
      <c r="H17" s="145" t="s">
        <v>178</v>
      </c>
      <c r="I17" s="146"/>
      <c r="J17" s="146"/>
      <c r="K17" s="77" t="s">
        <v>147</v>
      </c>
      <c r="L17" s="78" t="s">
        <v>146</v>
      </c>
    </row>
    <row r="18" spans="1:13" ht="15" thickBot="1">
      <c r="A18" s="44"/>
      <c r="B18" s="45"/>
      <c r="C18" s="46" t="s">
        <v>159</v>
      </c>
      <c r="D18" s="39">
        <v>2021</v>
      </c>
      <c r="E18" s="47">
        <f>+AVERAGE(E14:E17)</f>
        <v>0.90217391304347827</v>
      </c>
      <c r="F18" s="41">
        <v>0.9</v>
      </c>
      <c r="G18" s="37" t="s">
        <v>147</v>
      </c>
      <c r="H18" s="135"/>
      <c r="I18" s="136"/>
      <c r="J18" s="136"/>
      <c r="K18" s="48" t="s">
        <v>147</v>
      </c>
      <c r="L18" s="49" t="s">
        <v>146</v>
      </c>
    </row>
    <row r="19" spans="1:13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50"/>
    </row>
    <row r="20" spans="1:13">
      <c r="A20" s="132" t="s">
        <v>160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4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>
      <c r="A37" s="121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3"/>
    </row>
    <row r="38" spans="1:13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3"/>
    </row>
    <row r="39" spans="1:13" ht="15" thickBot="1">
      <c r="A39" s="124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</row>
  </sheetData>
  <mergeCells count="25">
    <mergeCell ref="A3:M3"/>
    <mergeCell ref="A1:B2"/>
    <mergeCell ref="C1:H1"/>
    <mergeCell ref="I1:J2"/>
    <mergeCell ref="K1:M2"/>
    <mergeCell ref="C2:E2"/>
    <mergeCell ref="F2:H2"/>
    <mergeCell ref="H14:J14"/>
    <mergeCell ref="H15:J15"/>
    <mergeCell ref="A4:M4"/>
    <mergeCell ref="A8:M8"/>
    <mergeCell ref="A9:D9"/>
    <mergeCell ref="E9:M9"/>
    <mergeCell ref="A10:D10"/>
    <mergeCell ref="E10:M10"/>
    <mergeCell ref="A11:D11"/>
    <mergeCell ref="E11:M11"/>
    <mergeCell ref="A12:M12"/>
    <mergeCell ref="H13:J13"/>
    <mergeCell ref="K13:L13"/>
    <mergeCell ref="A21:M39"/>
    <mergeCell ref="A20:M20"/>
    <mergeCell ref="H18:J18"/>
    <mergeCell ref="H17:J17"/>
    <mergeCell ref="H16:J1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37"/>
  <sheetViews>
    <sheetView workbookViewId="0">
      <selection activeCell="R3" sqref="R3"/>
    </sheetView>
  </sheetViews>
  <sheetFormatPr baseColWidth="10" defaultRowHeight="14"/>
  <cols>
    <col min="1" max="1" width="12.59765625" customWidth="1"/>
    <col min="7" max="7" width="13.796875" customWidth="1"/>
    <col min="8" max="8" width="14.59765625" customWidth="1"/>
    <col min="10" max="10" width="15.59765625" customWidth="1"/>
    <col min="11" max="11" width="13.796875" customWidth="1"/>
    <col min="13" max="13" width="17.59765625" customWidth="1"/>
  </cols>
  <sheetData>
    <row r="1" spans="1:15" ht="23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5" ht="38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5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5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5" ht="86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5" ht="74.25" customHeight="1" thickTop="1" thickBot="1">
      <c r="A6" s="20" t="s">
        <v>101</v>
      </c>
      <c r="B6" s="21" t="s">
        <v>35</v>
      </c>
      <c r="C6" s="21" t="s">
        <v>102</v>
      </c>
      <c r="D6" s="21">
        <v>0</v>
      </c>
      <c r="E6" s="21" t="s">
        <v>103</v>
      </c>
      <c r="F6" s="21" t="s">
        <v>104</v>
      </c>
      <c r="G6" s="21" t="s">
        <v>105</v>
      </c>
      <c r="H6" s="21" t="s">
        <v>106</v>
      </c>
      <c r="I6" s="21" t="s">
        <v>107</v>
      </c>
      <c r="J6" s="21" t="s">
        <v>19</v>
      </c>
      <c r="K6" s="21" t="s">
        <v>20</v>
      </c>
      <c r="L6" s="21" t="s">
        <v>81</v>
      </c>
      <c r="M6" s="22" t="s">
        <v>108</v>
      </c>
      <c r="O6" s="53" t="s">
        <v>174</v>
      </c>
    </row>
    <row r="7" spans="1:15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5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5">
      <c r="A9" s="110" t="s">
        <v>134</v>
      </c>
      <c r="B9" s="111"/>
      <c r="C9" s="111"/>
      <c r="D9" s="111"/>
      <c r="E9" s="112" t="s">
        <v>197</v>
      </c>
      <c r="F9" s="113"/>
      <c r="G9" s="113"/>
      <c r="H9" s="113"/>
      <c r="I9" s="113"/>
      <c r="J9" s="113"/>
      <c r="K9" s="113"/>
      <c r="L9" s="113"/>
      <c r="M9" s="114"/>
    </row>
    <row r="10" spans="1:15">
      <c r="A10" s="110" t="s">
        <v>135</v>
      </c>
      <c r="B10" s="111"/>
      <c r="C10" s="111"/>
      <c r="D10" s="111"/>
      <c r="E10" s="112" t="s">
        <v>198</v>
      </c>
      <c r="F10" s="113"/>
      <c r="G10" s="113"/>
      <c r="H10" s="113"/>
      <c r="I10" s="113"/>
      <c r="J10" s="113"/>
      <c r="K10" s="113"/>
      <c r="L10" s="113"/>
      <c r="M10" s="114"/>
    </row>
    <row r="11" spans="1:15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5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5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5">
      <c r="A14" s="36">
        <v>2022</v>
      </c>
      <c r="B14" s="37" t="s">
        <v>206</v>
      </c>
      <c r="C14" s="62"/>
      <c r="D14" s="62"/>
      <c r="E14" s="62" t="e">
        <f>+C14/D14</f>
        <v>#DIV/0!</v>
      </c>
      <c r="F14" s="143">
        <v>0</v>
      </c>
      <c r="G14" s="144"/>
      <c r="H14" s="37" t="s">
        <v>146</v>
      </c>
      <c r="I14" s="130"/>
      <c r="J14" s="131"/>
      <c r="K14" s="131"/>
      <c r="L14" s="77" t="s">
        <v>147</v>
      </c>
      <c r="M14" s="78" t="s">
        <v>146</v>
      </c>
    </row>
    <row r="15" spans="1:15" ht="15" thickBot="1">
      <c r="A15" s="36">
        <v>2022</v>
      </c>
      <c r="B15" s="37" t="s">
        <v>209</v>
      </c>
      <c r="C15" s="63"/>
      <c r="D15" s="63"/>
      <c r="E15" s="62" t="e">
        <f t="shared" ref="E15" si="0">+C15/D15</f>
        <v>#DIV/0!</v>
      </c>
      <c r="F15" s="143">
        <v>0</v>
      </c>
      <c r="G15" s="144"/>
      <c r="H15" s="37" t="e">
        <v>#DIV/0!</v>
      </c>
      <c r="I15" s="130"/>
      <c r="J15" s="131"/>
      <c r="K15" s="131"/>
      <c r="L15" s="77" t="s">
        <v>147</v>
      </c>
      <c r="M15" s="78" t="s">
        <v>146</v>
      </c>
    </row>
    <row r="16" spans="1:15" ht="15" thickBot="1">
      <c r="A16" s="44"/>
      <c r="B16" s="45"/>
      <c r="C16" s="46" t="s">
        <v>159</v>
      </c>
      <c r="D16" s="39"/>
      <c r="E16" s="47" t="e">
        <f>+AVERAGE(E14:E15)</f>
        <v>#DIV/0!</v>
      </c>
      <c r="F16" s="149">
        <v>0</v>
      </c>
      <c r="G16" s="150"/>
      <c r="H16" s="37" t="e">
        <v>#DIV/0!</v>
      </c>
      <c r="I16" s="135"/>
      <c r="J16" s="136"/>
      <c r="K16" s="136"/>
      <c r="L16" s="48" t="s">
        <v>147</v>
      </c>
      <c r="M16" s="49" t="s">
        <v>146</v>
      </c>
    </row>
    <row r="17" spans="1:13">
      <c r="A17" s="44"/>
      <c r="B17" s="45"/>
      <c r="C17" s="45"/>
      <c r="D17" s="45"/>
      <c r="E17" s="45"/>
      <c r="F17" s="45"/>
      <c r="G17" s="63"/>
      <c r="H17" s="45"/>
      <c r="I17" s="45"/>
      <c r="J17" s="45"/>
      <c r="K17" s="45"/>
      <c r="L17" s="45"/>
      <c r="M17" s="50"/>
    </row>
    <row r="18" spans="1:13">
      <c r="A18" s="132" t="s">
        <v>160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</row>
    <row r="20" spans="1:13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 ht="15" thickBot="1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</sheetData>
  <mergeCells count="27">
    <mergeCell ref="A3:M3"/>
    <mergeCell ref="A1:B2"/>
    <mergeCell ref="C1:H1"/>
    <mergeCell ref="I1:J2"/>
    <mergeCell ref="K1:M2"/>
    <mergeCell ref="C2:E2"/>
    <mergeCell ref="F2:H2"/>
    <mergeCell ref="A4:M4"/>
    <mergeCell ref="A8:M8"/>
    <mergeCell ref="A9:D9"/>
    <mergeCell ref="E9:M9"/>
    <mergeCell ref="A10:D10"/>
    <mergeCell ref="E10:M10"/>
    <mergeCell ref="A11:D11"/>
    <mergeCell ref="E11:M11"/>
    <mergeCell ref="A12:M12"/>
    <mergeCell ref="I13:K13"/>
    <mergeCell ref="L13:M13"/>
    <mergeCell ref="F13:G13"/>
    <mergeCell ref="A19:M37"/>
    <mergeCell ref="I14:K14"/>
    <mergeCell ref="I15:K15"/>
    <mergeCell ref="A18:M18"/>
    <mergeCell ref="I16:K16"/>
    <mergeCell ref="F14:G14"/>
    <mergeCell ref="F15:G15"/>
    <mergeCell ref="F16:G1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9"/>
  <sheetViews>
    <sheetView workbookViewId="0">
      <selection activeCell="K1" sqref="A1:M2"/>
    </sheetView>
  </sheetViews>
  <sheetFormatPr baseColWidth="10" defaultRowHeight="14"/>
  <cols>
    <col min="1" max="1" width="14.59765625" customWidth="1"/>
    <col min="3" max="3" width="12.59765625" customWidth="1"/>
    <col min="5" max="5" width="17.59765625" customWidth="1"/>
    <col min="6" max="6" width="15.796875" customWidth="1"/>
    <col min="7" max="7" width="14.19921875" customWidth="1"/>
    <col min="8" max="8" width="15" customWidth="1"/>
    <col min="10" max="10" width="13.59765625" customWidth="1"/>
    <col min="11" max="11" width="13" customWidth="1"/>
    <col min="13" max="13" width="15.19921875" customWidth="1"/>
  </cols>
  <sheetData>
    <row r="1" spans="1:13" ht="23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29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86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05" customHeight="1" thickTop="1" thickBot="1">
      <c r="A6" s="20" t="s">
        <v>109</v>
      </c>
      <c r="B6" s="21" t="s">
        <v>35</v>
      </c>
      <c r="C6" s="21" t="s">
        <v>191</v>
      </c>
      <c r="D6" s="52">
        <v>0.01</v>
      </c>
      <c r="E6" s="21" t="s">
        <v>117</v>
      </c>
      <c r="F6" s="21" t="s">
        <v>118</v>
      </c>
      <c r="G6" s="21" t="s">
        <v>119</v>
      </c>
      <c r="H6" s="21" t="s">
        <v>120</v>
      </c>
      <c r="I6" s="21" t="s">
        <v>63</v>
      </c>
      <c r="J6" s="21" t="s">
        <v>19</v>
      </c>
      <c r="K6" s="21" t="s">
        <v>56</v>
      </c>
      <c r="L6" s="21" t="s">
        <v>21</v>
      </c>
      <c r="M6" s="22" t="s">
        <v>108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192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192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2022</v>
      </c>
      <c r="B14" s="37" t="s">
        <v>212</v>
      </c>
      <c r="C14" s="62">
        <v>1</v>
      </c>
      <c r="D14" s="62">
        <v>4</v>
      </c>
      <c r="E14" s="51">
        <f>+C14/D14</f>
        <v>0.25</v>
      </c>
      <c r="F14" s="151">
        <v>0.01</v>
      </c>
      <c r="G14" s="152"/>
      <c r="H14" s="37" t="s">
        <v>146</v>
      </c>
      <c r="I14" s="130"/>
      <c r="J14" s="131"/>
      <c r="K14" s="131"/>
      <c r="L14" s="77" t="s">
        <v>147</v>
      </c>
      <c r="M14" s="78" t="s">
        <v>146</v>
      </c>
    </row>
    <row r="15" spans="1:13">
      <c r="A15" s="36">
        <v>2022</v>
      </c>
      <c r="B15" s="37" t="s">
        <v>213</v>
      </c>
      <c r="C15" s="38"/>
      <c r="D15" s="38"/>
      <c r="E15" s="51" t="e">
        <f t="shared" ref="E15:E17" si="0">+C15/D15</f>
        <v>#DIV/0!</v>
      </c>
      <c r="F15" s="143">
        <v>0</v>
      </c>
      <c r="G15" s="144"/>
      <c r="H15" s="37" t="e">
        <v>#DIV/0!</v>
      </c>
      <c r="I15" s="130"/>
      <c r="J15" s="131"/>
      <c r="K15" s="131"/>
      <c r="L15" s="77" t="s">
        <v>147</v>
      </c>
      <c r="M15" s="78" t="s">
        <v>146</v>
      </c>
    </row>
    <row r="16" spans="1:13">
      <c r="A16" s="36">
        <v>2022</v>
      </c>
      <c r="B16" s="37" t="s">
        <v>214</v>
      </c>
      <c r="C16" s="38"/>
      <c r="D16" s="38"/>
      <c r="E16" s="51" t="e">
        <f t="shared" si="0"/>
        <v>#DIV/0!</v>
      </c>
      <c r="F16" s="143">
        <v>0</v>
      </c>
      <c r="G16" s="144"/>
      <c r="H16" s="37" t="e">
        <v>#DIV/0!</v>
      </c>
      <c r="I16" s="130"/>
      <c r="J16" s="131"/>
      <c r="K16" s="131"/>
      <c r="L16" s="77" t="s">
        <v>147</v>
      </c>
      <c r="M16" s="78" t="s">
        <v>146</v>
      </c>
    </row>
    <row r="17" spans="1:13" ht="15" thickBot="1">
      <c r="A17" s="36">
        <v>2022</v>
      </c>
      <c r="B17" s="37" t="s">
        <v>215</v>
      </c>
      <c r="C17" s="38"/>
      <c r="D17" s="38"/>
      <c r="E17" s="51" t="e">
        <f t="shared" si="0"/>
        <v>#DIV/0!</v>
      </c>
      <c r="F17" s="143">
        <v>0</v>
      </c>
      <c r="G17" s="144"/>
      <c r="H17" s="37" t="e">
        <v>#DIV/0!</v>
      </c>
      <c r="I17" s="130"/>
      <c r="J17" s="131"/>
      <c r="K17" s="131"/>
      <c r="L17" s="77" t="s">
        <v>147</v>
      </c>
      <c r="M17" s="78" t="s">
        <v>146</v>
      </c>
    </row>
    <row r="18" spans="1:13" ht="15" thickBot="1">
      <c r="A18" s="44"/>
      <c r="B18" s="45"/>
      <c r="C18" s="46" t="s">
        <v>159</v>
      </c>
      <c r="D18" s="39"/>
      <c r="E18" s="47" t="e">
        <f>+AVERAGE(E14:E17)</f>
        <v>#DIV/0!</v>
      </c>
      <c r="F18" s="149">
        <v>0</v>
      </c>
      <c r="G18" s="150"/>
      <c r="H18" s="37" t="e">
        <v>#DIV/0!</v>
      </c>
      <c r="I18" s="135"/>
      <c r="J18" s="136"/>
      <c r="K18" s="136"/>
      <c r="L18" s="48" t="s">
        <v>147</v>
      </c>
      <c r="M18" s="49" t="s">
        <v>146</v>
      </c>
    </row>
    <row r="19" spans="1:13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50"/>
    </row>
    <row r="20" spans="1:13">
      <c r="A20" s="132" t="s">
        <v>160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4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>
      <c r="A37" s="121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3"/>
    </row>
    <row r="38" spans="1:13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3"/>
    </row>
    <row r="39" spans="1:13" ht="15" thickBot="1">
      <c r="A39" s="124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</row>
  </sheetData>
  <mergeCells count="31">
    <mergeCell ref="A3:M3"/>
    <mergeCell ref="A1:B2"/>
    <mergeCell ref="C1:H1"/>
    <mergeCell ref="I1:J2"/>
    <mergeCell ref="K1:M2"/>
    <mergeCell ref="C2:E2"/>
    <mergeCell ref="F2:H2"/>
    <mergeCell ref="A4:M4"/>
    <mergeCell ref="A8:M8"/>
    <mergeCell ref="A9:D9"/>
    <mergeCell ref="E9:M9"/>
    <mergeCell ref="A10:D10"/>
    <mergeCell ref="E10:M10"/>
    <mergeCell ref="A11:D11"/>
    <mergeCell ref="E11:M11"/>
    <mergeCell ref="A12:M12"/>
    <mergeCell ref="I13:K13"/>
    <mergeCell ref="L13:M13"/>
    <mergeCell ref="F13:G13"/>
    <mergeCell ref="F14:G14"/>
    <mergeCell ref="A21:M39"/>
    <mergeCell ref="A20:M20"/>
    <mergeCell ref="I18:K18"/>
    <mergeCell ref="F17:G17"/>
    <mergeCell ref="F18:G18"/>
    <mergeCell ref="F15:G15"/>
    <mergeCell ref="F16:G16"/>
    <mergeCell ref="I14:K14"/>
    <mergeCell ref="I15:K15"/>
    <mergeCell ref="I16:K16"/>
    <mergeCell ref="I17:K1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9"/>
  <sheetViews>
    <sheetView workbookViewId="0">
      <selection activeCell="Q4" sqref="Q4"/>
    </sheetView>
  </sheetViews>
  <sheetFormatPr baseColWidth="10" defaultRowHeight="14"/>
  <cols>
    <col min="1" max="1" width="14.3984375" customWidth="1"/>
    <col min="3" max="3" width="13" customWidth="1"/>
    <col min="5" max="5" width="13.3984375" customWidth="1"/>
    <col min="6" max="6" width="13.19921875" customWidth="1"/>
    <col min="7" max="7" width="13.59765625" customWidth="1"/>
    <col min="8" max="8" width="15" customWidth="1"/>
    <col min="9" max="9" width="13.19921875" customWidth="1"/>
    <col min="10" max="10" width="13.59765625" customWidth="1"/>
    <col min="11" max="11" width="13.19921875" customWidth="1"/>
    <col min="13" max="13" width="14.59765625" customWidth="1"/>
  </cols>
  <sheetData>
    <row r="1" spans="1:13" ht="23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32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72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14.75" customHeight="1" thickTop="1" thickBot="1">
      <c r="A6" s="20" t="s">
        <v>173</v>
      </c>
      <c r="B6" s="21" t="s">
        <v>13</v>
      </c>
      <c r="C6" s="21" t="s">
        <v>121</v>
      </c>
      <c r="D6" s="52">
        <v>0.9</v>
      </c>
      <c r="E6" s="21" t="s">
        <v>122</v>
      </c>
      <c r="F6" s="21" t="s">
        <v>123</v>
      </c>
      <c r="G6" s="21" t="s">
        <v>199</v>
      </c>
      <c r="H6" s="21" t="s">
        <v>124</v>
      </c>
      <c r="I6" s="21" t="s">
        <v>63</v>
      </c>
      <c r="J6" s="21" t="s">
        <v>19</v>
      </c>
      <c r="K6" s="21" t="s">
        <v>56</v>
      </c>
      <c r="L6" s="21" t="s">
        <v>21</v>
      </c>
      <c r="M6" s="22" t="s">
        <v>108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193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193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 ht="28" customHeight="1">
      <c r="A14" s="36">
        <v>2022</v>
      </c>
      <c r="B14" s="37" t="s">
        <v>212</v>
      </c>
      <c r="C14" s="62">
        <v>8</v>
      </c>
      <c r="D14" s="62">
        <v>10</v>
      </c>
      <c r="E14" s="51">
        <f>+C14/D14</f>
        <v>0.8</v>
      </c>
      <c r="F14" s="84">
        <v>0.9</v>
      </c>
      <c r="G14" s="85">
        <v>0.9</v>
      </c>
      <c r="H14" s="37" t="s">
        <v>146</v>
      </c>
      <c r="I14" s="137"/>
      <c r="J14" s="138"/>
      <c r="K14" s="138"/>
      <c r="L14" s="42" t="s">
        <v>147</v>
      </c>
      <c r="M14" s="43" t="s">
        <v>146</v>
      </c>
    </row>
    <row r="15" spans="1:13" ht="14" customHeight="1">
      <c r="A15" s="36">
        <v>2022</v>
      </c>
      <c r="B15" s="37" t="s">
        <v>213</v>
      </c>
      <c r="C15" s="38"/>
      <c r="D15" s="38"/>
      <c r="E15" s="51" t="e">
        <f t="shared" ref="E15:E17" si="0">+C15/D15</f>
        <v>#DIV/0!</v>
      </c>
      <c r="F15" s="84">
        <v>0.9</v>
      </c>
      <c r="G15" s="85">
        <v>0.9</v>
      </c>
      <c r="H15" s="37" t="e">
        <v>#DIV/0!</v>
      </c>
      <c r="I15" s="137"/>
      <c r="J15" s="138"/>
      <c r="K15" s="138"/>
      <c r="L15" s="42" t="s">
        <v>147</v>
      </c>
      <c r="M15" s="43" t="s">
        <v>146</v>
      </c>
    </row>
    <row r="16" spans="1:13" ht="28" customHeight="1">
      <c r="A16" s="36">
        <v>2022</v>
      </c>
      <c r="B16" s="37" t="s">
        <v>214</v>
      </c>
      <c r="C16" s="38"/>
      <c r="D16" s="38"/>
      <c r="E16" s="51" t="e">
        <f t="shared" si="0"/>
        <v>#DIV/0!</v>
      </c>
      <c r="F16" s="151">
        <v>0.9</v>
      </c>
      <c r="G16" s="152">
        <v>0.9</v>
      </c>
      <c r="H16" s="37" t="e">
        <v>#DIV/0!</v>
      </c>
      <c r="I16" s="137"/>
      <c r="J16" s="138"/>
      <c r="K16" s="138"/>
      <c r="L16" s="42" t="s">
        <v>147</v>
      </c>
      <c r="M16" s="43" t="s">
        <v>146</v>
      </c>
    </row>
    <row r="17" spans="1:13" ht="15" customHeight="1" thickBot="1">
      <c r="A17" s="36">
        <v>2022</v>
      </c>
      <c r="B17" s="37" t="s">
        <v>215</v>
      </c>
      <c r="C17" s="38"/>
      <c r="D17" s="38"/>
      <c r="E17" s="51" t="e">
        <f t="shared" si="0"/>
        <v>#DIV/0!</v>
      </c>
      <c r="F17" s="151">
        <v>0.9</v>
      </c>
      <c r="G17" s="152">
        <v>0.9</v>
      </c>
      <c r="H17" s="37" t="e">
        <v>#DIV/0!</v>
      </c>
      <c r="I17" s="166"/>
      <c r="J17" s="167"/>
      <c r="K17" s="167"/>
      <c r="L17" s="42" t="s">
        <v>147</v>
      </c>
      <c r="M17" s="43" t="s">
        <v>146</v>
      </c>
    </row>
    <row r="18" spans="1:13" ht="15" thickBot="1">
      <c r="A18" s="44"/>
      <c r="B18" s="45"/>
      <c r="C18" s="46" t="s">
        <v>159</v>
      </c>
      <c r="D18" s="39"/>
      <c r="E18" s="47" t="e">
        <v>#DIV/0!</v>
      </c>
      <c r="F18" s="151">
        <v>0.9</v>
      </c>
      <c r="G18" s="152">
        <v>0.9</v>
      </c>
      <c r="H18" s="37" t="e">
        <v>#DIV/0!</v>
      </c>
      <c r="I18" s="135"/>
      <c r="J18" s="136"/>
      <c r="K18" s="136"/>
      <c r="L18" s="48" t="s">
        <v>147</v>
      </c>
      <c r="M18" s="49" t="s">
        <v>146</v>
      </c>
    </row>
    <row r="19" spans="1:13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50"/>
    </row>
    <row r="20" spans="1:13">
      <c r="A20" s="132" t="s">
        <v>160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4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>
      <c r="A37" s="121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3"/>
    </row>
    <row r="38" spans="1:13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3"/>
    </row>
    <row r="39" spans="1:13" ht="15" thickBot="1">
      <c r="A39" s="124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</row>
  </sheetData>
  <mergeCells count="29">
    <mergeCell ref="A3:M3"/>
    <mergeCell ref="A1:B2"/>
    <mergeCell ref="C1:H1"/>
    <mergeCell ref="I1:J2"/>
    <mergeCell ref="K1:M2"/>
    <mergeCell ref="C2:E2"/>
    <mergeCell ref="F2:H2"/>
    <mergeCell ref="A4:M4"/>
    <mergeCell ref="A8:M8"/>
    <mergeCell ref="A9:D9"/>
    <mergeCell ref="E9:M9"/>
    <mergeCell ref="A10:D10"/>
    <mergeCell ref="E10:M10"/>
    <mergeCell ref="I16:K16"/>
    <mergeCell ref="A11:D11"/>
    <mergeCell ref="E11:M11"/>
    <mergeCell ref="A12:M12"/>
    <mergeCell ref="I13:K13"/>
    <mergeCell ref="L13:M13"/>
    <mergeCell ref="I14:K14"/>
    <mergeCell ref="I15:K15"/>
    <mergeCell ref="F13:G13"/>
    <mergeCell ref="F16:G16"/>
    <mergeCell ref="A21:M39"/>
    <mergeCell ref="A20:M20"/>
    <mergeCell ref="I17:K17"/>
    <mergeCell ref="I18:K18"/>
    <mergeCell ref="F17:G17"/>
    <mergeCell ref="F18:G1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CC769-67D6-43E3-B458-116F99D28BD6}">
  <dimension ref="A1:M39"/>
  <sheetViews>
    <sheetView workbookViewId="0">
      <selection sqref="A1:M2"/>
    </sheetView>
  </sheetViews>
  <sheetFormatPr baseColWidth="10" defaultColWidth="11.3984375" defaultRowHeight="14"/>
  <cols>
    <col min="1" max="1" width="14.3984375" style="23" customWidth="1"/>
    <col min="2" max="2" width="11.3984375" style="23"/>
    <col min="3" max="3" width="13" style="23" customWidth="1"/>
    <col min="4" max="4" width="11.3984375" style="23"/>
    <col min="5" max="5" width="13.3984375" style="23" customWidth="1"/>
    <col min="6" max="6" width="13.19921875" style="23" customWidth="1"/>
    <col min="7" max="7" width="13.59765625" style="23" customWidth="1"/>
    <col min="8" max="8" width="15" style="23" customWidth="1"/>
    <col min="9" max="9" width="13.19921875" style="23" customWidth="1"/>
    <col min="10" max="10" width="13.59765625" style="23" customWidth="1"/>
    <col min="11" max="11" width="13.19921875" style="23" customWidth="1"/>
    <col min="12" max="12" width="11.3984375" style="23"/>
    <col min="13" max="13" width="14.59765625" style="23" customWidth="1"/>
    <col min="14" max="16384" width="11.3984375" style="23"/>
  </cols>
  <sheetData>
    <row r="1" spans="1:13" ht="23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28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72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14.75" customHeight="1" thickTop="1" thickBot="1">
      <c r="A6" s="20" t="s">
        <v>125</v>
      </c>
      <c r="B6" s="21" t="s">
        <v>13</v>
      </c>
      <c r="C6" s="21" t="s">
        <v>126</v>
      </c>
      <c r="D6" s="52">
        <v>0.9</v>
      </c>
      <c r="E6" s="21" t="s">
        <v>127</v>
      </c>
      <c r="F6" s="21" t="s">
        <v>128</v>
      </c>
      <c r="G6" s="21" t="s">
        <v>195</v>
      </c>
      <c r="H6" s="21" t="s">
        <v>196</v>
      </c>
      <c r="I6" s="21" t="s">
        <v>63</v>
      </c>
      <c r="J6" s="21" t="s">
        <v>19</v>
      </c>
      <c r="K6" s="21" t="s">
        <v>56</v>
      </c>
      <c r="L6" s="21" t="s">
        <v>21</v>
      </c>
      <c r="M6" s="22" t="s">
        <v>108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194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194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2021</v>
      </c>
      <c r="B14" s="37" t="s">
        <v>212</v>
      </c>
      <c r="C14" s="62">
        <v>8</v>
      </c>
      <c r="D14" s="62">
        <v>10</v>
      </c>
      <c r="E14" s="51">
        <f>+C14/D14</f>
        <v>0.8</v>
      </c>
      <c r="F14" s="151">
        <v>0.9</v>
      </c>
      <c r="G14" s="152">
        <v>0.9</v>
      </c>
      <c r="H14" s="37" t="s">
        <v>146</v>
      </c>
      <c r="I14" s="147"/>
      <c r="J14" s="148"/>
      <c r="K14" s="148"/>
      <c r="L14" s="77" t="s">
        <v>147</v>
      </c>
      <c r="M14" s="78" t="s">
        <v>146</v>
      </c>
    </row>
    <row r="15" spans="1:13">
      <c r="A15" s="36">
        <v>2021</v>
      </c>
      <c r="B15" s="37" t="s">
        <v>213</v>
      </c>
      <c r="C15" s="38"/>
      <c r="D15" s="38"/>
      <c r="E15" s="51" t="e">
        <f t="shared" ref="E15:E17" si="0">+C15/D15</f>
        <v>#DIV/0!</v>
      </c>
      <c r="F15" s="151">
        <v>0.9</v>
      </c>
      <c r="G15" s="152">
        <v>0.9</v>
      </c>
      <c r="H15" s="37" t="e">
        <v>#DIV/0!</v>
      </c>
      <c r="I15" s="147"/>
      <c r="J15" s="148"/>
      <c r="K15" s="148"/>
      <c r="L15" s="77" t="s">
        <v>147</v>
      </c>
      <c r="M15" s="78" t="s">
        <v>146</v>
      </c>
    </row>
    <row r="16" spans="1:13">
      <c r="A16" s="36">
        <v>2021</v>
      </c>
      <c r="B16" s="37" t="s">
        <v>214</v>
      </c>
      <c r="C16" s="38"/>
      <c r="D16" s="38"/>
      <c r="E16" s="51" t="e">
        <f t="shared" si="0"/>
        <v>#DIV/0!</v>
      </c>
      <c r="F16" s="151">
        <v>0.9</v>
      </c>
      <c r="G16" s="152">
        <v>0.9</v>
      </c>
      <c r="H16" s="37" t="e">
        <v>#DIV/0!</v>
      </c>
      <c r="I16" s="147"/>
      <c r="J16" s="148"/>
      <c r="K16" s="148"/>
      <c r="L16" s="77" t="s">
        <v>147</v>
      </c>
      <c r="M16" s="78" t="s">
        <v>146</v>
      </c>
    </row>
    <row r="17" spans="1:13" ht="16.5" customHeight="1" thickBot="1">
      <c r="A17" s="36">
        <v>2021</v>
      </c>
      <c r="B17" s="37" t="s">
        <v>215</v>
      </c>
      <c r="C17" s="38"/>
      <c r="D17" s="38"/>
      <c r="E17" s="51" t="e">
        <f t="shared" si="0"/>
        <v>#DIV/0!</v>
      </c>
      <c r="F17" s="151">
        <v>0.9</v>
      </c>
      <c r="G17" s="152">
        <v>0.9</v>
      </c>
      <c r="H17" s="37" t="e">
        <v>#DIV/0!</v>
      </c>
      <c r="I17" s="145"/>
      <c r="J17" s="146"/>
      <c r="K17" s="146"/>
      <c r="L17" s="77" t="s">
        <v>147</v>
      </c>
      <c r="M17" s="78" t="s">
        <v>146</v>
      </c>
    </row>
    <row r="18" spans="1:13" ht="15" thickBot="1">
      <c r="A18" s="44"/>
      <c r="B18" s="45"/>
      <c r="C18" s="46" t="s">
        <v>159</v>
      </c>
      <c r="D18" s="39"/>
      <c r="E18" s="47" t="e">
        <v>#DIV/0!</v>
      </c>
      <c r="F18" s="151">
        <v>0.9</v>
      </c>
      <c r="G18" s="152">
        <v>0.9</v>
      </c>
      <c r="H18" s="37" t="e">
        <v>#DIV/0!</v>
      </c>
      <c r="I18" s="135"/>
      <c r="J18" s="136"/>
      <c r="K18" s="136"/>
      <c r="L18" s="48" t="s">
        <v>147</v>
      </c>
      <c r="M18" s="49" t="s">
        <v>146</v>
      </c>
    </row>
    <row r="19" spans="1:13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50"/>
    </row>
    <row r="20" spans="1:13">
      <c r="A20" s="132" t="s">
        <v>160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4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>
      <c r="A37" s="121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3"/>
    </row>
    <row r="38" spans="1:13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3"/>
    </row>
    <row r="39" spans="1:13" ht="15" thickBot="1">
      <c r="A39" s="124"/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</row>
  </sheetData>
  <mergeCells count="31">
    <mergeCell ref="A3:M3"/>
    <mergeCell ref="F14:G14"/>
    <mergeCell ref="F15:G15"/>
    <mergeCell ref="F13:G13"/>
    <mergeCell ref="I14:K14"/>
    <mergeCell ref="I15:K15"/>
    <mergeCell ref="A4:M4"/>
    <mergeCell ref="A8:M8"/>
    <mergeCell ref="A9:D9"/>
    <mergeCell ref="E9:M9"/>
    <mergeCell ref="A10:D10"/>
    <mergeCell ref="E10:M10"/>
    <mergeCell ref="A11:D11"/>
    <mergeCell ref="E11:M11"/>
    <mergeCell ref="A1:B2"/>
    <mergeCell ref="C1:H1"/>
    <mergeCell ref="I1:J2"/>
    <mergeCell ref="K1:M2"/>
    <mergeCell ref="C2:E2"/>
    <mergeCell ref="F2:H2"/>
    <mergeCell ref="F16:G16"/>
    <mergeCell ref="I16:K16"/>
    <mergeCell ref="A20:M20"/>
    <mergeCell ref="A12:M12"/>
    <mergeCell ref="I13:K13"/>
    <mergeCell ref="L13:M13"/>
    <mergeCell ref="A21:M39"/>
    <mergeCell ref="I18:K18"/>
    <mergeCell ref="F17:G17"/>
    <mergeCell ref="F18:G18"/>
    <mergeCell ref="I17:K1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2BC46-B43A-4D00-A8AF-510B63C179D1}">
  <dimension ref="A1:M37"/>
  <sheetViews>
    <sheetView workbookViewId="0">
      <selection sqref="A1:M2"/>
    </sheetView>
  </sheetViews>
  <sheetFormatPr baseColWidth="10" defaultColWidth="11.3984375" defaultRowHeight="14"/>
  <cols>
    <col min="1" max="1" width="14.3984375" style="23" customWidth="1"/>
    <col min="2" max="2" width="11.3984375" style="23"/>
    <col min="3" max="3" width="13" style="23" customWidth="1"/>
    <col min="4" max="4" width="11.3984375" style="23"/>
    <col min="5" max="5" width="13.3984375" style="23" customWidth="1"/>
    <col min="6" max="6" width="13.19921875" style="23" customWidth="1"/>
    <col min="7" max="7" width="13.59765625" style="23" customWidth="1"/>
    <col min="8" max="8" width="15" style="23" customWidth="1"/>
    <col min="9" max="9" width="13.19921875" style="23" customWidth="1"/>
    <col min="10" max="10" width="13.59765625" style="23" customWidth="1"/>
    <col min="11" max="11" width="13.19921875" style="23" customWidth="1"/>
    <col min="12" max="12" width="11.3984375" style="23"/>
    <col min="13" max="13" width="14.59765625" style="23" customWidth="1"/>
    <col min="14" max="16384" width="11.3984375" style="23"/>
  </cols>
  <sheetData>
    <row r="1" spans="1:13" ht="23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31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72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14.75" customHeight="1" thickTop="1" thickBot="1">
      <c r="A6" s="58" t="s">
        <v>94</v>
      </c>
      <c r="B6" s="58" t="s">
        <v>35</v>
      </c>
      <c r="C6" s="58" t="s">
        <v>95</v>
      </c>
      <c r="D6" s="58">
        <v>0</v>
      </c>
      <c r="E6" s="58" t="s">
        <v>96</v>
      </c>
      <c r="F6" s="58" t="s">
        <v>97</v>
      </c>
      <c r="G6" s="58" t="s">
        <v>98</v>
      </c>
      <c r="H6" s="58" t="s">
        <v>99</v>
      </c>
      <c r="I6" s="58" t="s">
        <v>100</v>
      </c>
      <c r="J6" s="60" t="s">
        <v>19</v>
      </c>
      <c r="K6" s="58" t="s">
        <v>20</v>
      </c>
      <c r="L6" s="58" t="s">
        <v>81</v>
      </c>
      <c r="M6" s="58" t="s">
        <v>38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194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194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2022</v>
      </c>
      <c r="B14" s="37" t="s">
        <v>206</v>
      </c>
      <c r="C14" s="62">
        <v>0</v>
      </c>
      <c r="D14" s="62">
        <v>0</v>
      </c>
      <c r="E14" s="62">
        <v>0</v>
      </c>
      <c r="F14" s="153">
        <v>0</v>
      </c>
      <c r="G14" s="154">
        <v>0.9</v>
      </c>
      <c r="H14" s="37" t="s">
        <v>146</v>
      </c>
      <c r="I14" s="147"/>
      <c r="J14" s="148"/>
      <c r="K14" s="148"/>
      <c r="L14" s="77" t="s">
        <v>147</v>
      </c>
      <c r="M14" s="78" t="s">
        <v>146</v>
      </c>
    </row>
    <row r="15" spans="1:13" ht="15" thickBot="1">
      <c r="A15" s="36">
        <v>2022</v>
      </c>
      <c r="B15" s="37" t="s">
        <v>209</v>
      </c>
      <c r="C15" s="38"/>
      <c r="D15" s="38"/>
      <c r="E15" s="62">
        <v>0</v>
      </c>
      <c r="F15" s="153">
        <v>0</v>
      </c>
      <c r="G15" s="154">
        <v>0.9</v>
      </c>
      <c r="H15" s="37" t="e">
        <v>#DIV/0!</v>
      </c>
      <c r="I15" s="147"/>
      <c r="J15" s="148"/>
      <c r="K15" s="148"/>
      <c r="L15" s="77" t="s">
        <v>147</v>
      </c>
      <c r="M15" s="78" t="s">
        <v>146</v>
      </c>
    </row>
    <row r="16" spans="1:13" ht="15" thickBot="1">
      <c r="A16" s="44"/>
      <c r="B16" s="45"/>
      <c r="C16" s="46" t="s">
        <v>159</v>
      </c>
      <c r="D16" s="39"/>
      <c r="E16" s="47" t="e">
        <v>#DIV/0!</v>
      </c>
      <c r="F16" s="153">
        <v>0</v>
      </c>
      <c r="G16" s="154">
        <v>0.9</v>
      </c>
      <c r="H16" s="37" t="e">
        <v>#DIV/0!</v>
      </c>
      <c r="I16" s="135"/>
      <c r="J16" s="136"/>
      <c r="K16" s="136"/>
      <c r="L16" s="48" t="s">
        <v>147</v>
      </c>
      <c r="M16" s="49" t="s">
        <v>146</v>
      </c>
    </row>
    <row r="17" spans="1:13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0"/>
    </row>
    <row r="18" spans="1:13">
      <c r="A18" s="132" t="s">
        <v>160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</row>
    <row r="20" spans="1:13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 ht="15" thickBot="1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</sheetData>
  <mergeCells count="27">
    <mergeCell ref="A19:M37"/>
    <mergeCell ref="A8:M8"/>
    <mergeCell ref="A9:D9"/>
    <mergeCell ref="E9:M9"/>
    <mergeCell ref="F15:G15"/>
    <mergeCell ref="I15:K15"/>
    <mergeCell ref="F14:G14"/>
    <mergeCell ref="I14:K14"/>
    <mergeCell ref="F16:G16"/>
    <mergeCell ref="I16:K16"/>
    <mergeCell ref="A18:M18"/>
    <mergeCell ref="A11:D11"/>
    <mergeCell ref="E11:M11"/>
    <mergeCell ref="A12:M12"/>
    <mergeCell ref="F13:G13"/>
    <mergeCell ref="I13:K13"/>
    <mergeCell ref="L13:M13"/>
    <mergeCell ref="A10:D10"/>
    <mergeCell ref="E10:M10"/>
    <mergeCell ref="A4:M4"/>
    <mergeCell ref="A1:B2"/>
    <mergeCell ref="A3:M3"/>
    <mergeCell ref="C1:H1"/>
    <mergeCell ref="I1:J2"/>
    <mergeCell ref="K1:M2"/>
    <mergeCell ref="C2:E2"/>
    <mergeCell ref="F2:H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01C93-BD88-4A10-942F-AA6FBAC67CDD}">
  <dimension ref="A1:M47"/>
  <sheetViews>
    <sheetView workbookViewId="0">
      <selection sqref="A1:M2"/>
    </sheetView>
  </sheetViews>
  <sheetFormatPr baseColWidth="10" defaultColWidth="11.3984375" defaultRowHeight="14"/>
  <cols>
    <col min="1" max="1" width="14.3984375" style="23" customWidth="1"/>
    <col min="2" max="2" width="11.3984375" style="23"/>
    <col min="3" max="3" width="13" style="23" customWidth="1"/>
    <col min="4" max="4" width="11.3984375" style="23"/>
    <col min="5" max="5" width="13.3984375" style="23" customWidth="1"/>
    <col min="6" max="6" width="13.19921875" style="23" customWidth="1"/>
    <col min="7" max="7" width="13.59765625" style="23" customWidth="1"/>
    <col min="8" max="8" width="15" style="23" customWidth="1"/>
    <col min="9" max="9" width="13.19921875" style="23" customWidth="1"/>
    <col min="10" max="10" width="13.59765625" style="23" customWidth="1"/>
    <col min="11" max="11" width="13.19921875" style="23" customWidth="1"/>
    <col min="12" max="12" width="11.3984375" style="23"/>
    <col min="13" max="13" width="14.59765625" style="23" customWidth="1"/>
    <col min="14" max="16384" width="11.3984375" style="23"/>
  </cols>
  <sheetData>
    <row r="1" spans="1:13" ht="23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29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72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18.5" customHeight="1" thickTop="1" thickBot="1">
      <c r="A6" s="60" t="s">
        <v>203</v>
      </c>
      <c r="B6" s="58" t="s">
        <v>35</v>
      </c>
      <c r="C6" s="58" t="s">
        <v>45</v>
      </c>
      <c r="D6" s="59">
        <v>0.9</v>
      </c>
      <c r="E6" s="58" t="s">
        <v>46</v>
      </c>
      <c r="F6" s="58" t="s">
        <v>47</v>
      </c>
      <c r="G6" s="58" t="s">
        <v>48</v>
      </c>
      <c r="H6" s="58" t="s">
        <v>49</v>
      </c>
      <c r="I6" s="58" t="s">
        <v>44</v>
      </c>
      <c r="J6" s="60" t="s">
        <v>19</v>
      </c>
      <c r="K6" s="58" t="s">
        <v>36</v>
      </c>
      <c r="L6" s="58" t="s">
        <v>37</v>
      </c>
      <c r="M6" s="58" t="s">
        <v>38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201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201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2021</v>
      </c>
      <c r="B14" s="37" t="s">
        <v>145</v>
      </c>
      <c r="C14" s="62">
        <v>8</v>
      </c>
      <c r="D14" s="62">
        <v>10</v>
      </c>
      <c r="E14" s="51">
        <f>+C14/D14</f>
        <v>0.8</v>
      </c>
      <c r="F14" s="151">
        <v>0.9</v>
      </c>
      <c r="G14" s="152">
        <v>0.9</v>
      </c>
      <c r="H14" s="37" t="s">
        <v>146</v>
      </c>
      <c r="I14" s="147"/>
      <c r="J14" s="148"/>
      <c r="K14" s="148"/>
      <c r="L14" s="148" t="s">
        <v>147</v>
      </c>
      <c r="M14" s="159" t="s">
        <v>146</v>
      </c>
    </row>
    <row r="15" spans="1:13">
      <c r="A15" s="36">
        <v>2021</v>
      </c>
      <c r="B15" s="37" t="s">
        <v>148</v>
      </c>
      <c r="C15" s="63"/>
      <c r="D15" s="63"/>
      <c r="E15" s="51" t="e">
        <f t="shared" ref="E15:E25" si="0">+C15/D15</f>
        <v>#DIV/0!</v>
      </c>
      <c r="F15" s="151">
        <v>0.9</v>
      </c>
      <c r="G15" s="152">
        <v>0.9</v>
      </c>
      <c r="H15" s="37" t="e">
        <v>#DIV/0!</v>
      </c>
      <c r="I15" s="155"/>
      <c r="J15" s="156"/>
      <c r="K15" s="156"/>
      <c r="L15" s="156"/>
      <c r="M15" s="160"/>
    </row>
    <row r="16" spans="1:13">
      <c r="A16" s="36">
        <v>2021</v>
      </c>
      <c r="B16" s="37" t="s">
        <v>149</v>
      </c>
      <c r="C16" s="38"/>
      <c r="D16" s="38"/>
      <c r="E16" s="51" t="e">
        <f t="shared" si="0"/>
        <v>#DIV/0!</v>
      </c>
      <c r="F16" s="151">
        <v>0.9</v>
      </c>
      <c r="G16" s="152">
        <v>0.9</v>
      </c>
      <c r="H16" s="37" t="e">
        <v>#DIV/0!</v>
      </c>
      <c r="I16" s="155"/>
      <c r="J16" s="156"/>
      <c r="K16" s="156"/>
      <c r="L16" s="156"/>
      <c r="M16" s="160"/>
    </row>
    <row r="17" spans="1:13">
      <c r="A17" s="36">
        <v>2021</v>
      </c>
      <c r="B17" s="37" t="s">
        <v>150</v>
      </c>
      <c r="C17" s="38"/>
      <c r="D17" s="38"/>
      <c r="E17" s="51" t="e">
        <f t="shared" si="0"/>
        <v>#DIV/0!</v>
      </c>
      <c r="F17" s="151">
        <v>0.9</v>
      </c>
      <c r="G17" s="152">
        <v>0.9</v>
      </c>
      <c r="H17" s="37" t="e">
        <v>#DIV/0!</v>
      </c>
      <c r="I17" s="155"/>
      <c r="J17" s="156"/>
      <c r="K17" s="156"/>
      <c r="L17" s="156"/>
      <c r="M17" s="160"/>
    </row>
    <row r="18" spans="1:13">
      <c r="A18" s="36">
        <v>2021</v>
      </c>
      <c r="B18" s="37" t="s">
        <v>151</v>
      </c>
      <c r="C18" s="38"/>
      <c r="D18" s="38"/>
      <c r="E18" s="51" t="e">
        <f t="shared" si="0"/>
        <v>#DIV/0!</v>
      </c>
      <c r="F18" s="151">
        <v>0.9</v>
      </c>
      <c r="G18" s="152">
        <v>0.9</v>
      </c>
      <c r="H18" s="37" t="e">
        <v>#DIV/0!</v>
      </c>
      <c r="I18" s="155"/>
      <c r="J18" s="156"/>
      <c r="K18" s="156"/>
      <c r="L18" s="156"/>
      <c r="M18" s="160"/>
    </row>
    <row r="19" spans="1:13">
      <c r="A19" s="36">
        <v>2021</v>
      </c>
      <c r="B19" s="37" t="s">
        <v>152</v>
      </c>
      <c r="C19" s="38"/>
      <c r="D19" s="38"/>
      <c r="E19" s="51" t="e">
        <f t="shared" si="0"/>
        <v>#DIV/0!</v>
      </c>
      <c r="F19" s="151">
        <v>0.9</v>
      </c>
      <c r="G19" s="152">
        <v>0.9</v>
      </c>
      <c r="H19" s="37" t="e">
        <v>#DIV/0!</v>
      </c>
      <c r="I19" s="157"/>
      <c r="J19" s="158"/>
      <c r="K19" s="158"/>
      <c r="L19" s="158"/>
      <c r="M19" s="161"/>
    </row>
    <row r="20" spans="1:13">
      <c r="A20" s="36">
        <v>2021</v>
      </c>
      <c r="B20" s="37" t="s">
        <v>153</v>
      </c>
      <c r="C20" s="38"/>
      <c r="D20" s="38"/>
      <c r="E20" s="51" t="e">
        <f t="shared" si="0"/>
        <v>#DIV/0!</v>
      </c>
      <c r="F20" s="151">
        <v>0.9</v>
      </c>
      <c r="G20" s="152">
        <v>0.9</v>
      </c>
      <c r="H20" s="37" t="e">
        <v>#DIV/0!</v>
      </c>
      <c r="I20" s="147"/>
      <c r="J20" s="148"/>
      <c r="K20" s="148"/>
      <c r="L20" s="148" t="s">
        <v>147</v>
      </c>
      <c r="M20" s="159" t="s">
        <v>146</v>
      </c>
    </row>
    <row r="21" spans="1:13">
      <c r="A21" s="36">
        <v>2021</v>
      </c>
      <c r="B21" s="37" t="s">
        <v>154</v>
      </c>
      <c r="C21" s="38"/>
      <c r="D21" s="38"/>
      <c r="E21" s="51" t="e">
        <f t="shared" si="0"/>
        <v>#DIV/0!</v>
      </c>
      <c r="F21" s="151">
        <v>0.9</v>
      </c>
      <c r="G21" s="152">
        <v>0.9</v>
      </c>
      <c r="H21" s="37" t="e">
        <v>#DIV/0!</v>
      </c>
      <c r="I21" s="155"/>
      <c r="J21" s="156"/>
      <c r="K21" s="156"/>
      <c r="L21" s="156"/>
      <c r="M21" s="160"/>
    </row>
    <row r="22" spans="1:13">
      <c r="A22" s="36">
        <v>2021</v>
      </c>
      <c r="B22" s="37" t="s">
        <v>155</v>
      </c>
      <c r="C22" s="38"/>
      <c r="D22" s="38"/>
      <c r="E22" s="51" t="e">
        <f t="shared" si="0"/>
        <v>#DIV/0!</v>
      </c>
      <c r="F22" s="151">
        <v>0.9</v>
      </c>
      <c r="G22" s="152">
        <v>0.9</v>
      </c>
      <c r="H22" s="37" t="e">
        <v>#DIV/0!</v>
      </c>
      <c r="I22" s="155"/>
      <c r="J22" s="156"/>
      <c r="K22" s="156"/>
      <c r="L22" s="156"/>
      <c r="M22" s="160"/>
    </row>
    <row r="23" spans="1:13" ht="16.5" customHeight="1">
      <c r="A23" s="36">
        <v>2021</v>
      </c>
      <c r="B23" s="37" t="s">
        <v>156</v>
      </c>
      <c r="C23" s="38"/>
      <c r="D23" s="38"/>
      <c r="E23" s="51" t="e">
        <f t="shared" si="0"/>
        <v>#DIV/0!</v>
      </c>
      <c r="F23" s="151">
        <v>0.9</v>
      </c>
      <c r="G23" s="152">
        <v>0.9</v>
      </c>
      <c r="H23" s="37" t="e">
        <v>#DIV/0!</v>
      </c>
      <c r="I23" s="155"/>
      <c r="J23" s="156"/>
      <c r="K23" s="156"/>
      <c r="L23" s="156"/>
      <c r="M23" s="160"/>
    </row>
    <row r="24" spans="1:13">
      <c r="A24" s="36">
        <v>2021</v>
      </c>
      <c r="B24" s="37" t="s">
        <v>157</v>
      </c>
      <c r="C24" s="38"/>
      <c r="D24" s="38"/>
      <c r="E24" s="51" t="e">
        <f t="shared" si="0"/>
        <v>#DIV/0!</v>
      </c>
      <c r="F24" s="151">
        <v>0.9</v>
      </c>
      <c r="G24" s="152">
        <v>0.9</v>
      </c>
      <c r="H24" s="37" t="e">
        <v>#DIV/0!</v>
      </c>
      <c r="I24" s="155"/>
      <c r="J24" s="156"/>
      <c r="K24" s="156"/>
      <c r="L24" s="156"/>
      <c r="M24" s="160"/>
    </row>
    <row r="25" spans="1:13" ht="15" thickBot="1">
      <c r="A25" s="36">
        <v>2021</v>
      </c>
      <c r="B25" s="37" t="s">
        <v>158</v>
      </c>
      <c r="C25" s="38"/>
      <c r="D25" s="38"/>
      <c r="E25" s="51" t="e">
        <f t="shared" si="0"/>
        <v>#DIV/0!</v>
      </c>
      <c r="F25" s="151">
        <v>0.9</v>
      </c>
      <c r="G25" s="152">
        <v>0.9</v>
      </c>
      <c r="H25" s="37" t="e">
        <v>#DIV/0!</v>
      </c>
      <c r="I25" s="157"/>
      <c r="J25" s="158"/>
      <c r="K25" s="158"/>
      <c r="L25" s="158"/>
      <c r="M25" s="161"/>
    </row>
    <row r="26" spans="1:13" ht="15" thickBot="1">
      <c r="A26" s="44"/>
      <c r="B26" s="45"/>
      <c r="C26" s="46" t="s">
        <v>159</v>
      </c>
      <c r="D26" s="39"/>
      <c r="E26" s="47" t="e">
        <v>#DIV/0!</v>
      </c>
      <c r="F26" s="151">
        <v>0.9</v>
      </c>
      <c r="G26" s="152">
        <v>0.9</v>
      </c>
      <c r="H26" s="37" t="e">
        <v>#DIV/0!</v>
      </c>
      <c r="I26" s="135"/>
      <c r="J26" s="136"/>
      <c r="K26" s="136"/>
      <c r="L26" s="48" t="s">
        <v>147</v>
      </c>
      <c r="M26" s="49" t="s">
        <v>146</v>
      </c>
    </row>
    <row r="27" spans="1:13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50"/>
    </row>
    <row r="28" spans="1:13">
      <c r="A28" s="132" t="s">
        <v>160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4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>
      <c r="A37" s="121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3"/>
    </row>
    <row r="38" spans="1:13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3"/>
    </row>
    <row r="39" spans="1:13">
      <c r="A39" s="121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3"/>
    </row>
    <row r="40" spans="1:13">
      <c r="A40" s="121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3"/>
    </row>
    <row r="41" spans="1:13">
      <c r="A41" s="121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3"/>
    </row>
    <row r="42" spans="1:13">
      <c r="A42" s="121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3"/>
    </row>
    <row r="43" spans="1:13">
      <c r="A43" s="121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3"/>
    </row>
    <row r="44" spans="1:13">
      <c r="A44" s="121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3"/>
    </row>
    <row r="45" spans="1:13">
      <c r="A45" s="121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3"/>
    </row>
    <row r="46" spans="1:13">
      <c r="A46" s="121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3"/>
    </row>
    <row r="47" spans="1:13" ht="15" thickBot="1">
      <c r="A47" s="124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6"/>
    </row>
  </sheetData>
  <mergeCells count="41">
    <mergeCell ref="A9:D9"/>
    <mergeCell ref="E9:M9"/>
    <mergeCell ref="F26:G26"/>
    <mergeCell ref="I26:K26"/>
    <mergeCell ref="A28:M28"/>
    <mergeCell ref="F14:G14"/>
    <mergeCell ref="I14:K19"/>
    <mergeCell ref="L14:L19"/>
    <mergeCell ref="M14:M19"/>
    <mergeCell ref="F15:G15"/>
    <mergeCell ref="F16:G16"/>
    <mergeCell ref="F17:G17"/>
    <mergeCell ref="F18:G18"/>
    <mergeCell ref="F19:G19"/>
    <mergeCell ref="A11:D11"/>
    <mergeCell ref="E11:M11"/>
    <mergeCell ref="A29:M47"/>
    <mergeCell ref="F20:G20"/>
    <mergeCell ref="I20:K25"/>
    <mergeCell ref="L20:L25"/>
    <mergeCell ref="M20:M25"/>
    <mergeCell ref="F21:G21"/>
    <mergeCell ref="F22:G22"/>
    <mergeCell ref="F23:G23"/>
    <mergeCell ref="F24:G24"/>
    <mergeCell ref="F25:G25"/>
    <mergeCell ref="A12:M12"/>
    <mergeCell ref="F13:G13"/>
    <mergeCell ref="I13:K13"/>
    <mergeCell ref="L13:M13"/>
    <mergeCell ref="A10:D10"/>
    <mergeCell ref="E10:M10"/>
    <mergeCell ref="A8:M8"/>
    <mergeCell ref="A4:M4"/>
    <mergeCell ref="A1:B2"/>
    <mergeCell ref="A3:M3"/>
    <mergeCell ref="C1:H1"/>
    <mergeCell ref="I1:J2"/>
    <mergeCell ref="K1:M2"/>
    <mergeCell ref="C2:E2"/>
    <mergeCell ref="F2:H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C28AE-1B38-42CC-8F2C-40EC1774495F}">
  <dimension ref="A1:M37"/>
  <sheetViews>
    <sheetView workbookViewId="0">
      <selection activeCell="R5" sqref="R5"/>
    </sheetView>
  </sheetViews>
  <sheetFormatPr baseColWidth="10" defaultColWidth="11.3984375" defaultRowHeight="14"/>
  <cols>
    <col min="1" max="1" width="14.3984375" style="23" customWidth="1"/>
    <col min="2" max="2" width="11.3984375" style="23"/>
    <col min="3" max="3" width="13" style="23" customWidth="1"/>
    <col min="4" max="4" width="11.3984375" style="23"/>
    <col min="5" max="5" width="13.3984375" style="23" customWidth="1"/>
    <col min="6" max="6" width="13.19921875" style="23" customWidth="1"/>
    <col min="7" max="7" width="13.59765625" style="23" customWidth="1"/>
    <col min="8" max="8" width="15" style="23" customWidth="1"/>
    <col min="9" max="9" width="13.19921875" style="23" customWidth="1"/>
    <col min="10" max="10" width="13.59765625" style="23" customWidth="1"/>
    <col min="11" max="11" width="13.19921875" style="23" customWidth="1"/>
    <col min="12" max="12" width="11.3984375" style="23"/>
    <col min="13" max="13" width="14.59765625" style="23" customWidth="1"/>
    <col min="14" max="16384" width="11.3984375" style="23"/>
  </cols>
  <sheetData>
    <row r="1" spans="1:13" ht="23" customHeight="1">
      <c r="A1" s="103"/>
      <c r="B1" s="103"/>
      <c r="C1" s="162" t="s">
        <v>129</v>
      </c>
      <c r="D1" s="162"/>
      <c r="E1" s="162"/>
      <c r="F1" s="162"/>
      <c r="G1" s="162"/>
      <c r="H1" s="162"/>
      <c r="I1" s="163" t="s">
        <v>225</v>
      </c>
      <c r="J1" s="164"/>
      <c r="K1" s="165"/>
      <c r="L1" s="165"/>
      <c r="M1" s="165"/>
    </row>
    <row r="2" spans="1:13" ht="29" customHeight="1">
      <c r="A2" s="103"/>
      <c r="B2" s="103"/>
      <c r="C2" s="103" t="s">
        <v>0</v>
      </c>
      <c r="D2" s="103"/>
      <c r="E2" s="103"/>
      <c r="F2" s="103" t="s">
        <v>224</v>
      </c>
      <c r="G2" s="103"/>
      <c r="H2" s="103"/>
      <c r="I2" s="164"/>
      <c r="J2" s="164"/>
      <c r="K2" s="165"/>
      <c r="L2" s="165"/>
      <c r="M2" s="165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72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18.5" customHeight="1" thickTop="1" thickBot="1">
      <c r="A6" s="60" t="s">
        <v>202</v>
      </c>
      <c r="B6" s="58" t="s">
        <v>35</v>
      </c>
      <c r="C6" s="58" t="s">
        <v>39</v>
      </c>
      <c r="D6" s="59">
        <v>0.95</v>
      </c>
      <c r="E6" s="58" t="s">
        <v>40</v>
      </c>
      <c r="F6" s="58" t="s">
        <v>41</v>
      </c>
      <c r="G6" s="58" t="s">
        <v>42</v>
      </c>
      <c r="H6" s="58" t="s">
        <v>43</v>
      </c>
      <c r="I6" s="58" t="s">
        <v>44</v>
      </c>
      <c r="J6" s="60" t="s">
        <v>19</v>
      </c>
      <c r="K6" s="58" t="s">
        <v>20</v>
      </c>
      <c r="L6" s="58" t="s">
        <v>37</v>
      </c>
      <c r="M6" s="58" t="s">
        <v>38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204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204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2022</v>
      </c>
      <c r="B14" s="37" t="s">
        <v>206</v>
      </c>
      <c r="C14" s="62">
        <v>8</v>
      </c>
      <c r="D14" s="62">
        <v>10</v>
      </c>
      <c r="E14" s="51">
        <f>+C14/D14</f>
        <v>0.8</v>
      </c>
      <c r="F14" s="151">
        <v>0.9</v>
      </c>
      <c r="G14" s="152">
        <v>0.9</v>
      </c>
      <c r="H14" s="37" t="s">
        <v>146</v>
      </c>
      <c r="I14" s="147"/>
      <c r="J14" s="148"/>
      <c r="K14" s="148"/>
      <c r="L14" s="82" t="s">
        <v>147</v>
      </c>
      <c r="M14" s="83" t="s">
        <v>146</v>
      </c>
    </row>
    <row r="15" spans="1:13" ht="15" thickBot="1">
      <c r="A15" s="36">
        <v>2022</v>
      </c>
      <c r="B15" s="37" t="s">
        <v>209</v>
      </c>
      <c r="C15" s="63"/>
      <c r="D15" s="63"/>
      <c r="E15" s="51" t="e">
        <f t="shared" ref="E15" si="0">+C15/D15</f>
        <v>#DIV/0!</v>
      </c>
      <c r="F15" s="151">
        <v>0.9</v>
      </c>
      <c r="G15" s="152">
        <v>0.9</v>
      </c>
      <c r="H15" s="37" t="e">
        <v>#DIV/0!</v>
      </c>
      <c r="I15" s="147"/>
      <c r="J15" s="148"/>
      <c r="K15" s="148"/>
      <c r="L15" s="82" t="s">
        <v>147</v>
      </c>
      <c r="M15" s="83" t="s">
        <v>146</v>
      </c>
    </row>
    <row r="16" spans="1:13" ht="15" thickBot="1">
      <c r="A16" s="44"/>
      <c r="B16" s="45"/>
      <c r="C16" s="46" t="s">
        <v>159</v>
      </c>
      <c r="D16" s="39"/>
      <c r="E16" s="47" t="e">
        <v>#DIV/0!</v>
      </c>
      <c r="F16" s="151">
        <v>0.9</v>
      </c>
      <c r="G16" s="152">
        <v>0.9</v>
      </c>
      <c r="H16" s="37" t="e">
        <v>#DIV/0!</v>
      </c>
      <c r="I16" s="135"/>
      <c r="J16" s="136"/>
      <c r="K16" s="136"/>
      <c r="L16" s="48" t="s">
        <v>147</v>
      </c>
      <c r="M16" s="49" t="s">
        <v>146</v>
      </c>
    </row>
    <row r="17" spans="1:13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0"/>
    </row>
    <row r="18" spans="1:13">
      <c r="A18" s="132" t="s">
        <v>160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</row>
    <row r="20" spans="1:13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 ht="15" thickBot="1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</sheetData>
  <mergeCells count="27">
    <mergeCell ref="C1:H1"/>
    <mergeCell ref="I1:J2"/>
    <mergeCell ref="K1:M2"/>
    <mergeCell ref="C2:E2"/>
    <mergeCell ref="F2:H2"/>
    <mergeCell ref="F15:G15"/>
    <mergeCell ref="F16:G16"/>
    <mergeCell ref="I16:K16"/>
    <mergeCell ref="A18:M18"/>
    <mergeCell ref="A19:M37"/>
    <mergeCell ref="A12:M12"/>
    <mergeCell ref="F13:G13"/>
    <mergeCell ref="I13:K13"/>
    <mergeCell ref="L13:M13"/>
    <mergeCell ref="F14:G14"/>
    <mergeCell ref="A3:M3"/>
    <mergeCell ref="I14:K14"/>
    <mergeCell ref="I15:K15"/>
    <mergeCell ref="A1:B2"/>
    <mergeCell ref="A4:M4"/>
    <mergeCell ref="A8:M8"/>
    <mergeCell ref="A9:D9"/>
    <mergeCell ref="E9:M9"/>
    <mergeCell ref="A10:D10"/>
    <mergeCell ref="E10:M10"/>
    <mergeCell ref="A11:D11"/>
    <mergeCell ref="E11:M1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E40D-4651-4C01-801A-9DCB85575845}">
  <sheetPr>
    <tabColor rgb="FFFF0000"/>
  </sheetPr>
  <dimension ref="A1:M37"/>
  <sheetViews>
    <sheetView topLeftCell="A10" workbookViewId="0">
      <selection activeCell="L14" sqref="L14"/>
    </sheetView>
  </sheetViews>
  <sheetFormatPr baseColWidth="10" defaultColWidth="11.3984375" defaultRowHeight="14"/>
  <cols>
    <col min="1" max="1" width="14.3984375" style="23" customWidth="1"/>
    <col min="2" max="2" width="11.3984375" style="23"/>
    <col min="3" max="3" width="13" style="23" customWidth="1"/>
    <col min="4" max="4" width="11.3984375" style="23"/>
    <col min="5" max="5" width="13.3984375" style="23" customWidth="1"/>
    <col min="6" max="6" width="13.19921875" style="23" customWidth="1"/>
    <col min="7" max="7" width="13.59765625" style="23" customWidth="1"/>
    <col min="8" max="8" width="15" style="23" customWidth="1"/>
    <col min="9" max="9" width="13.19921875" style="23" customWidth="1"/>
    <col min="10" max="10" width="13.59765625" style="23" customWidth="1"/>
    <col min="11" max="11" width="13.19921875" style="23" customWidth="1"/>
    <col min="12" max="12" width="11.3984375" style="23"/>
    <col min="13" max="13" width="14.59765625" style="23" customWidth="1"/>
    <col min="14" max="16384" width="11.3984375" style="23"/>
  </cols>
  <sheetData>
    <row r="1" spans="1:13" ht="23">
      <c r="A1" s="90"/>
      <c r="B1" s="91"/>
      <c r="C1" s="94" t="s">
        <v>129</v>
      </c>
      <c r="D1" s="95"/>
      <c r="E1" s="95"/>
      <c r="F1" s="95"/>
      <c r="G1" s="95"/>
      <c r="H1" s="95"/>
      <c r="I1" s="95"/>
      <c r="J1" s="95"/>
      <c r="K1" s="96"/>
      <c r="L1" s="97" t="s">
        <v>130</v>
      </c>
      <c r="M1" s="98"/>
    </row>
    <row r="2" spans="1:13">
      <c r="A2" s="92"/>
      <c r="B2" s="93"/>
      <c r="C2" s="101" t="s">
        <v>0</v>
      </c>
      <c r="D2" s="102"/>
      <c r="E2" s="102"/>
      <c r="F2" s="102"/>
      <c r="G2" s="102"/>
      <c r="H2" s="103" t="s">
        <v>1</v>
      </c>
      <c r="I2" s="103"/>
      <c r="J2" s="103"/>
      <c r="K2" s="103"/>
      <c r="L2" s="99"/>
      <c r="M2" s="100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72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14.75" customHeight="1" thickTop="1" thickBot="1">
      <c r="A6" s="58" t="s">
        <v>87</v>
      </c>
      <c r="B6" s="58" t="s">
        <v>35</v>
      </c>
      <c r="C6" s="58" t="s">
        <v>88</v>
      </c>
      <c r="D6" s="58">
        <v>0</v>
      </c>
      <c r="E6" s="58" t="s">
        <v>89</v>
      </c>
      <c r="F6" s="58" t="s">
        <v>90</v>
      </c>
      <c r="G6" s="58" t="s">
        <v>91</v>
      </c>
      <c r="H6" s="58" t="s">
        <v>92</v>
      </c>
      <c r="I6" s="58" t="s">
        <v>93</v>
      </c>
      <c r="J6" s="60" t="s">
        <v>19</v>
      </c>
      <c r="K6" s="58" t="s">
        <v>20</v>
      </c>
      <c r="L6" s="58" t="s">
        <v>81</v>
      </c>
      <c r="M6" s="58" t="s">
        <v>38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200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200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2022</v>
      </c>
      <c r="B14" s="37" t="s">
        <v>206</v>
      </c>
      <c r="C14" s="62">
        <v>0</v>
      </c>
      <c r="D14" s="62">
        <v>0</v>
      </c>
      <c r="E14" s="62">
        <v>0</v>
      </c>
      <c r="F14" s="153">
        <v>0</v>
      </c>
      <c r="G14" s="154">
        <v>0.9</v>
      </c>
      <c r="H14" s="37" t="s">
        <v>146</v>
      </c>
      <c r="I14" s="147"/>
      <c r="J14" s="148"/>
      <c r="K14" s="148"/>
      <c r="L14" s="77" t="s">
        <v>147</v>
      </c>
      <c r="M14" s="78" t="s">
        <v>146</v>
      </c>
    </row>
    <row r="15" spans="1:13" ht="15" thickBot="1">
      <c r="A15" s="36">
        <v>2022</v>
      </c>
      <c r="B15" s="37" t="s">
        <v>209</v>
      </c>
      <c r="C15" s="38"/>
      <c r="D15" s="38"/>
      <c r="E15" s="62">
        <v>0</v>
      </c>
      <c r="F15" s="153">
        <v>0</v>
      </c>
      <c r="G15" s="154">
        <v>0.9</v>
      </c>
      <c r="H15" s="37" t="e">
        <v>#DIV/0!</v>
      </c>
      <c r="I15" s="147"/>
      <c r="J15" s="148"/>
      <c r="K15" s="148"/>
      <c r="L15" s="77" t="s">
        <v>147</v>
      </c>
      <c r="M15" s="78" t="s">
        <v>146</v>
      </c>
    </row>
    <row r="16" spans="1:13" ht="15" thickBot="1">
      <c r="A16" s="44"/>
      <c r="B16" s="45"/>
      <c r="C16" s="46" t="s">
        <v>159</v>
      </c>
      <c r="D16" s="39"/>
      <c r="E16" s="47" t="e">
        <v>#DIV/0!</v>
      </c>
      <c r="F16" s="153">
        <v>0</v>
      </c>
      <c r="G16" s="154">
        <v>0.9</v>
      </c>
      <c r="H16" s="37" t="e">
        <v>#DIV/0!</v>
      </c>
      <c r="I16" s="135"/>
      <c r="J16" s="136"/>
      <c r="K16" s="136"/>
      <c r="L16" s="48" t="s">
        <v>147</v>
      </c>
      <c r="M16" s="49" t="s">
        <v>146</v>
      </c>
    </row>
    <row r="17" spans="1:13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0"/>
    </row>
    <row r="18" spans="1:13">
      <c r="A18" s="132" t="s">
        <v>160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</row>
    <row r="20" spans="1:13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 ht="15" thickBot="1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</sheetData>
  <mergeCells count="26">
    <mergeCell ref="A18:M18"/>
    <mergeCell ref="A19:M37"/>
    <mergeCell ref="I15:K15"/>
    <mergeCell ref="F15:G15"/>
    <mergeCell ref="I14:K14"/>
    <mergeCell ref="F16:G16"/>
    <mergeCell ref="I16:K16"/>
    <mergeCell ref="F14:G14"/>
    <mergeCell ref="I13:K13"/>
    <mergeCell ref="L13:M13"/>
    <mergeCell ref="A4:M4"/>
    <mergeCell ref="A9:D9"/>
    <mergeCell ref="E9:M9"/>
    <mergeCell ref="A10:D10"/>
    <mergeCell ref="E10:M10"/>
    <mergeCell ref="A8:M8"/>
    <mergeCell ref="A11:D11"/>
    <mergeCell ref="E11:M11"/>
    <mergeCell ref="A12:M12"/>
    <mergeCell ref="F13:G13"/>
    <mergeCell ref="A3:M3"/>
    <mergeCell ref="A1:B2"/>
    <mergeCell ref="C1:K1"/>
    <mergeCell ref="L1:M2"/>
    <mergeCell ref="C2:G2"/>
    <mergeCell ref="H2:K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442F-DE6A-4CEE-9B9A-172B3810B925}">
  <sheetPr>
    <tabColor rgb="FF00B050"/>
  </sheetPr>
  <dimension ref="A1:M37"/>
  <sheetViews>
    <sheetView workbookViewId="0">
      <selection activeCell="L14" sqref="L14"/>
    </sheetView>
  </sheetViews>
  <sheetFormatPr baseColWidth="10" defaultColWidth="11.3984375" defaultRowHeight="14"/>
  <cols>
    <col min="1" max="1" width="14.3984375" style="23" customWidth="1"/>
    <col min="2" max="2" width="11.3984375" style="23"/>
    <col min="3" max="3" width="13" style="23" customWidth="1"/>
    <col min="4" max="4" width="11.3984375" style="23"/>
    <col min="5" max="5" width="13.3984375" style="23" customWidth="1"/>
    <col min="6" max="6" width="13.19921875" style="23" customWidth="1"/>
    <col min="7" max="7" width="13.59765625" style="23" customWidth="1"/>
    <col min="8" max="8" width="15" style="23" customWidth="1"/>
    <col min="9" max="9" width="13.19921875" style="23" customWidth="1"/>
    <col min="10" max="10" width="13.59765625" style="23" customWidth="1"/>
    <col min="11" max="11" width="13.19921875" style="23" customWidth="1"/>
    <col min="12" max="12" width="11.3984375" style="23"/>
    <col min="13" max="13" width="14.59765625" style="23" customWidth="1"/>
    <col min="14" max="16384" width="11.3984375" style="23"/>
  </cols>
  <sheetData>
    <row r="1" spans="1:13" ht="23">
      <c r="A1" s="90"/>
      <c r="B1" s="91"/>
      <c r="C1" s="94" t="s">
        <v>129</v>
      </c>
      <c r="D1" s="95"/>
      <c r="E1" s="95"/>
      <c r="F1" s="95"/>
      <c r="G1" s="95"/>
      <c r="H1" s="95"/>
      <c r="I1" s="95"/>
      <c r="J1" s="95"/>
      <c r="K1" s="96"/>
      <c r="L1" s="97" t="s">
        <v>130</v>
      </c>
      <c r="M1" s="98"/>
    </row>
    <row r="2" spans="1:13">
      <c r="A2" s="92"/>
      <c r="B2" s="93"/>
      <c r="C2" s="101" t="s">
        <v>0</v>
      </c>
      <c r="D2" s="102"/>
      <c r="E2" s="102"/>
      <c r="F2" s="102"/>
      <c r="G2" s="102"/>
      <c r="H2" s="103" t="s">
        <v>1</v>
      </c>
      <c r="I2" s="103"/>
      <c r="J2" s="103"/>
      <c r="K2" s="103"/>
      <c r="L2" s="99"/>
      <c r="M2" s="100"/>
    </row>
    <row r="3" spans="1:13" ht="15" thickBot="1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15" thickBot="1">
      <c r="A4" s="104" t="s">
        <v>131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72" thickTop="1" thickBot="1">
      <c r="A5" s="27" t="s">
        <v>132</v>
      </c>
      <c r="B5" s="28" t="s">
        <v>2</v>
      </c>
      <c r="C5" s="28" t="s">
        <v>3</v>
      </c>
      <c r="D5" s="28" t="s">
        <v>4</v>
      </c>
      <c r="E5" s="28" t="s">
        <v>164</v>
      </c>
      <c r="F5" s="28" t="s">
        <v>163</v>
      </c>
      <c r="G5" s="28" t="s">
        <v>5</v>
      </c>
      <c r="H5" s="28" t="s">
        <v>6</v>
      </c>
      <c r="I5" s="28" t="s">
        <v>7</v>
      </c>
      <c r="J5" s="28" t="s">
        <v>8</v>
      </c>
      <c r="K5" s="28" t="s">
        <v>9</v>
      </c>
      <c r="L5" s="28" t="s">
        <v>10</v>
      </c>
      <c r="M5" s="29" t="s">
        <v>11</v>
      </c>
    </row>
    <row r="6" spans="1:13" ht="118.5" customHeight="1" thickTop="1" thickBot="1">
      <c r="A6" s="60" t="s">
        <v>68</v>
      </c>
      <c r="B6" s="61" t="s">
        <v>69</v>
      </c>
      <c r="C6" s="60" t="s">
        <v>70</v>
      </c>
      <c r="D6" s="79">
        <v>0.85</v>
      </c>
      <c r="E6" s="61" t="s">
        <v>71</v>
      </c>
      <c r="F6" s="61" t="s">
        <v>72</v>
      </c>
      <c r="G6" s="61" t="s">
        <v>73</v>
      </c>
      <c r="H6" s="61" t="s">
        <v>74</v>
      </c>
      <c r="I6" s="61" t="s">
        <v>63</v>
      </c>
      <c r="J6" s="61" t="s">
        <v>19</v>
      </c>
      <c r="K6" s="61" t="s">
        <v>20</v>
      </c>
      <c r="L6" s="61" t="s">
        <v>21</v>
      </c>
      <c r="M6" s="61" t="s">
        <v>38</v>
      </c>
    </row>
    <row r="7" spans="1:13" ht="15" thickTop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>
      <c r="A8" s="107" t="s">
        <v>133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9"/>
    </row>
    <row r="9" spans="1:13">
      <c r="A9" s="110" t="s">
        <v>134</v>
      </c>
      <c r="B9" s="111"/>
      <c r="C9" s="111"/>
      <c r="D9" s="111"/>
      <c r="E9" s="112" t="s">
        <v>205</v>
      </c>
      <c r="F9" s="113"/>
      <c r="G9" s="113"/>
      <c r="H9" s="113"/>
      <c r="I9" s="113"/>
      <c r="J9" s="113"/>
      <c r="K9" s="113"/>
      <c r="L9" s="113"/>
      <c r="M9" s="114"/>
    </row>
    <row r="10" spans="1:13">
      <c r="A10" s="110" t="s">
        <v>135</v>
      </c>
      <c r="B10" s="111"/>
      <c r="C10" s="111"/>
      <c r="D10" s="111"/>
      <c r="E10" s="112" t="s">
        <v>205</v>
      </c>
      <c r="F10" s="113"/>
      <c r="G10" s="113"/>
      <c r="H10" s="113"/>
      <c r="I10" s="113"/>
      <c r="J10" s="113"/>
      <c r="K10" s="113"/>
      <c r="L10" s="113"/>
      <c r="M10" s="114"/>
    </row>
    <row r="11" spans="1:13" ht="15" thickBot="1">
      <c r="A11" s="110" t="s">
        <v>136</v>
      </c>
      <c r="B11" s="111"/>
      <c r="C11" s="111"/>
      <c r="D11" s="111"/>
      <c r="E11" s="112"/>
      <c r="F11" s="113"/>
      <c r="G11" s="113"/>
      <c r="H11" s="113"/>
      <c r="I11" s="113"/>
      <c r="J11" s="113"/>
      <c r="K11" s="113"/>
      <c r="L11" s="113"/>
      <c r="M11" s="114"/>
    </row>
    <row r="12" spans="1:13" ht="15" thickBot="1">
      <c r="A12" s="115" t="s">
        <v>137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7"/>
    </row>
    <row r="13" spans="1:13">
      <c r="A13" s="33" t="s">
        <v>138</v>
      </c>
      <c r="B13" s="34" t="s">
        <v>139</v>
      </c>
      <c r="C13" s="34" t="s">
        <v>134</v>
      </c>
      <c r="D13" s="34" t="s">
        <v>135</v>
      </c>
      <c r="E13" s="34" t="s">
        <v>140</v>
      </c>
      <c r="F13" s="118" t="s">
        <v>141</v>
      </c>
      <c r="G13" s="127"/>
      <c r="H13" s="35" t="s">
        <v>142</v>
      </c>
      <c r="I13" s="118" t="s">
        <v>143</v>
      </c>
      <c r="J13" s="119"/>
      <c r="K13" s="119"/>
      <c r="L13" s="119" t="s">
        <v>144</v>
      </c>
      <c r="M13" s="120"/>
    </row>
    <row r="14" spans="1:13">
      <c r="A14" s="36">
        <v>2021</v>
      </c>
      <c r="B14" s="37" t="s">
        <v>206</v>
      </c>
      <c r="C14" s="62">
        <v>8</v>
      </c>
      <c r="D14" s="62">
        <v>10</v>
      </c>
      <c r="E14" s="51">
        <f>+C14/D14</f>
        <v>0.8</v>
      </c>
      <c r="F14" s="151">
        <v>0.9</v>
      </c>
      <c r="G14" s="152">
        <v>0.9</v>
      </c>
      <c r="H14" s="37" t="s">
        <v>146</v>
      </c>
      <c r="I14" s="147"/>
      <c r="J14" s="148"/>
      <c r="K14" s="148"/>
      <c r="L14" s="77" t="s">
        <v>147</v>
      </c>
      <c r="M14" s="78" t="s">
        <v>146</v>
      </c>
    </row>
    <row r="15" spans="1:13" ht="15" thickBot="1">
      <c r="A15" s="36">
        <v>2021</v>
      </c>
      <c r="B15" s="37" t="s">
        <v>209</v>
      </c>
      <c r="C15" s="38"/>
      <c r="D15" s="38"/>
      <c r="E15" s="51" t="e">
        <f t="shared" ref="E15" si="0">+C15/D15</f>
        <v>#DIV/0!</v>
      </c>
      <c r="F15" s="151">
        <v>0.9</v>
      </c>
      <c r="G15" s="152">
        <v>0.9</v>
      </c>
      <c r="H15" s="37" t="e">
        <v>#DIV/0!</v>
      </c>
      <c r="I15" s="147"/>
      <c r="J15" s="148"/>
      <c r="K15" s="148"/>
      <c r="L15" s="77" t="s">
        <v>147</v>
      </c>
      <c r="M15" s="78" t="s">
        <v>146</v>
      </c>
    </row>
    <row r="16" spans="1:13" ht="15" thickBot="1">
      <c r="A16" s="44"/>
      <c r="B16" s="45"/>
      <c r="C16" s="46" t="s">
        <v>159</v>
      </c>
      <c r="D16" s="39"/>
      <c r="E16" s="47" t="e">
        <v>#DIV/0!</v>
      </c>
      <c r="F16" s="151">
        <v>0.9</v>
      </c>
      <c r="G16" s="152">
        <v>0.9</v>
      </c>
      <c r="H16" s="37" t="e">
        <v>#DIV/0!</v>
      </c>
      <c r="I16" s="135"/>
      <c r="J16" s="136"/>
      <c r="K16" s="136"/>
      <c r="L16" s="48" t="s">
        <v>147</v>
      </c>
      <c r="M16" s="49" t="s">
        <v>146</v>
      </c>
    </row>
    <row r="17" spans="1:13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0"/>
    </row>
    <row r="18" spans="1:13">
      <c r="A18" s="132" t="s">
        <v>160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3"/>
    </row>
    <row r="20" spans="1:13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3"/>
    </row>
    <row r="21" spans="1:13">
      <c r="A21" s="121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3"/>
    </row>
    <row r="22" spans="1:13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3"/>
    </row>
    <row r="23" spans="1:13">
      <c r="A23" s="121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3"/>
    </row>
    <row r="24" spans="1:13">
      <c r="A24" s="121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3"/>
    </row>
    <row r="25" spans="1:13">
      <c r="A25" s="121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3"/>
    </row>
    <row r="26" spans="1:13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3"/>
    </row>
    <row r="27" spans="1:13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3"/>
    </row>
    <row r="28" spans="1:13">
      <c r="A28" s="121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</row>
    <row r="29" spans="1:13">
      <c r="A29" s="121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3"/>
    </row>
    <row r="30" spans="1:13">
      <c r="A30" s="121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>
      <c r="A31" s="121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>
      <c r="A32" s="121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>
      <c r="A33" s="121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>
      <c r="A34" s="121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3"/>
    </row>
    <row r="35" spans="1:13">
      <c r="A35" s="121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3"/>
    </row>
    <row r="36" spans="1:13">
      <c r="A36" s="121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3"/>
    </row>
    <row r="37" spans="1:13" ht="15" thickBot="1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</sheetData>
  <mergeCells count="26">
    <mergeCell ref="A19:M37"/>
    <mergeCell ref="F15:G15"/>
    <mergeCell ref="I15:K15"/>
    <mergeCell ref="F14:G14"/>
    <mergeCell ref="I14:K14"/>
    <mergeCell ref="F16:G16"/>
    <mergeCell ref="I16:K16"/>
    <mergeCell ref="A18:M18"/>
    <mergeCell ref="A11:D11"/>
    <mergeCell ref="E11:M11"/>
    <mergeCell ref="A12:M12"/>
    <mergeCell ref="F13:G13"/>
    <mergeCell ref="I13:K13"/>
    <mergeCell ref="L13:M13"/>
    <mergeCell ref="A4:M4"/>
    <mergeCell ref="A8:M8"/>
    <mergeCell ref="A9:D9"/>
    <mergeCell ref="E9:M9"/>
    <mergeCell ref="A10:D10"/>
    <mergeCell ref="E10:M10"/>
    <mergeCell ref="A3:M3"/>
    <mergeCell ref="A1:B2"/>
    <mergeCell ref="C1:K1"/>
    <mergeCell ref="L1:M2"/>
    <mergeCell ref="C2:G2"/>
    <mergeCell ref="H2:K2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19E9B-87CF-4DD4-9971-2F574D258970}">
  <dimension ref="B3:E4"/>
  <sheetViews>
    <sheetView workbookViewId="0">
      <selection activeCell="N10" sqref="N10"/>
    </sheetView>
  </sheetViews>
  <sheetFormatPr baseColWidth="10" defaultColWidth="11.3984375" defaultRowHeight="14"/>
  <cols>
    <col min="1" max="16384" width="11.3984375" style="80"/>
  </cols>
  <sheetData>
    <row r="3" spans="2:5">
      <c r="B3" s="80" t="s">
        <v>207</v>
      </c>
    </row>
    <row r="4" spans="2:5">
      <c r="E4" s="81" t="s">
        <v>208</v>
      </c>
    </row>
  </sheetData>
  <hyperlinks>
    <hyperlink ref="E4" r:id="rId1" xr:uid="{31A69F63-FBF4-4806-83E2-0D79104E48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G.M 1 requ norma</vt:lpstr>
      <vt:lpstr>G.M 2eficacia acciones</vt:lpstr>
      <vt:lpstr>E.C 1 reeval</vt:lpstr>
      <vt:lpstr>E.C 2 recursos</vt:lpstr>
      <vt:lpstr>E.C 3 satisf clientes </vt:lpstr>
      <vt:lpstr>E.C 4 riesgo</vt:lpstr>
      <vt:lpstr>E.C 5 oport</vt:lpstr>
      <vt:lpstr> CATERING 1 Satis usua</vt:lpstr>
      <vt:lpstr>CATERING 2 satisf paci</vt:lpstr>
      <vt:lpstr>G.H 1 acoso</vt:lpstr>
      <vt:lpstr>G.H 2 salid noconf</vt:lpstr>
      <vt:lpstr>G.H 3 capacit</vt:lpstr>
      <vt:lpstr>G.H 4 rse</vt:lpstr>
      <vt:lpstr>SST 2 no alcohol</vt:lpstr>
      <vt:lpstr>SST 3 act y cond</vt:lpstr>
      <vt:lpstr>SST 4plan trabajo</vt:lpstr>
      <vt:lpstr>SST 1 vial</vt:lpstr>
      <vt:lpstr>SST 5 AMBIENTAL</vt:lpstr>
      <vt:lpstr>INDIC SST 312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Microsoft Office User</cp:lastModifiedBy>
  <dcterms:created xsi:type="dcterms:W3CDTF">2021-10-22T05:06:38Z</dcterms:created>
  <dcterms:modified xsi:type="dcterms:W3CDTF">2022-11-21T15:50:10Z</dcterms:modified>
</cp:coreProperties>
</file>