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SG-SST NUTRISERVICES 2022/DOLCE ROMA  2022 - SGSST/1. GESTIÓN GERENCIAL/MATRIZ/"/>
    </mc:Choice>
  </mc:AlternateContent>
  <xr:revisionPtr revIDLastSave="0" documentId="13_ncr:1_{AA33C62C-A62C-864C-BA22-9925A796F8E0}" xr6:coauthVersionLast="45" xr6:coauthVersionMax="47" xr10:uidLastSave="{00000000-0000-0000-0000-000000000000}"/>
  <bookViews>
    <workbookView xWindow="500" yWindow="1560" windowWidth="20740" windowHeight="11160" activeTab="1" xr2:uid="{00000000-000D-0000-FFFF-FFFF00000000}"/>
  </bookViews>
  <sheets>
    <sheet name="MEDICION DE INDICADORES (2021)" sheetId="4" state="hidden" r:id="rId1"/>
    <sheet name="MEDICION DE IND PROPUES 2022" sheetId="2" r:id="rId2"/>
  </sheets>
  <definedNames>
    <definedName name="_xlnm._FilterDatabase" localSheetId="1" hidden="1">'MEDICION DE IND PROPUES 2022'!$A$4:$JB$91</definedName>
    <definedName name="_xlnm._FilterDatabase" localSheetId="0" hidden="1">'MEDICION DE INDICADORES (2021)'!$A$4:$JB$99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4" i="2" l="1"/>
  <c r="Q94" i="2"/>
  <c r="R94" i="2"/>
  <c r="S91" i="2"/>
  <c r="T91" i="2"/>
  <c r="U91" i="2"/>
  <c r="V91" i="2"/>
  <c r="AA99" i="4" l="1"/>
  <c r="Z99" i="4"/>
  <c r="Y99" i="4"/>
  <c r="X99" i="4"/>
  <c r="W99" i="4"/>
  <c r="V99" i="4"/>
  <c r="U99" i="4"/>
  <c r="T99" i="4"/>
  <c r="S99" i="4"/>
  <c r="AC98" i="4"/>
  <c r="AB98" i="4"/>
  <c r="AD98" i="4" s="1"/>
  <c r="AC97" i="4"/>
  <c r="AB97" i="4"/>
  <c r="AB99" i="4" s="1"/>
  <c r="AA95" i="4"/>
  <c r="Z95" i="4"/>
  <c r="Y95" i="4"/>
  <c r="X95" i="4"/>
  <c r="W95" i="4"/>
  <c r="V95" i="4"/>
  <c r="U95" i="4"/>
  <c r="T95" i="4"/>
  <c r="S95" i="4"/>
  <c r="AC94" i="4"/>
  <c r="AB94" i="4"/>
  <c r="AC93" i="4"/>
  <c r="AB93" i="4"/>
  <c r="AA91" i="4"/>
  <c r="Z91" i="4"/>
  <c r="Y91" i="4"/>
  <c r="X91" i="4"/>
  <c r="W91" i="4"/>
  <c r="V91" i="4"/>
  <c r="U91" i="4"/>
  <c r="T91" i="4"/>
  <c r="S91" i="4"/>
  <c r="AD90" i="4"/>
  <c r="AC90" i="4"/>
  <c r="AB90" i="4"/>
  <c r="AC89" i="4"/>
  <c r="AB89" i="4"/>
  <c r="AA87" i="4"/>
  <c r="Z87" i="4"/>
  <c r="Y87" i="4"/>
  <c r="X87" i="4"/>
  <c r="W87" i="4"/>
  <c r="V87" i="4"/>
  <c r="U87" i="4"/>
  <c r="T87" i="4"/>
  <c r="S87" i="4"/>
  <c r="AC86" i="4"/>
  <c r="AB86" i="4"/>
  <c r="AC85" i="4"/>
  <c r="AB85" i="4"/>
  <c r="AA83" i="4"/>
  <c r="Z83" i="4"/>
  <c r="Y83" i="4"/>
  <c r="X83" i="4"/>
  <c r="W83" i="4"/>
  <c r="V83" i="4"/>
  <c r="U83" i="4"/>
  <c r="T83" i="4"/>
  <c r="S83" i="4"/>
  <c r="AC82" i="4"/>
  <c r="AB82" i="4"/>
  <c r="AD82" i="4" s="1"/>
  <c r="AC81" i="4"/>
  <c r="AB81" i="4"/>
  <c r="AA79" i="4"/>
  <c r="Z79" i="4"/>
  <c r="Y79" i="4"/>
  <c r="X79" i="4"/>
  <c r="W79" i="4"/>
  <c r="V79" i="4"/>
  <c r="U79" i="4"/>
  <c r="T79" i="4"/>
  <c r="S79" i="4"/>
  <c r="AC78" i="4"/>
  <c r="AC79" i="4" s="1"/>
  <c r="AB78" i="4"/>
  <c r="AD78" i="4" s="1"/>
  <c r="AC77" i="4"/>
  <c r="AB77" i="4"/>
  <c r="AA75" i="4"/>
  <c r="Z75" i="4"/>
  <c r="Y75" i="4"/>
  <c r="X75" i="4"/>
  <c r="W75" i="4"/>
  <c r="V75" i="4"/>
  <c r="U75" i="4"/>
  <c r="T75" i="4"/>
  <c r="S75" i="4"/>
  <c r="AC74" i="4"/>
  <c r="AB74" i="4"/>
  <c r="AD74" i="4" s="1"/>
  <c r="AC73" i="4"/>
  <c r="AC75" i="4" s="1"/>
  <c r="AB73" i="4"/>
  <c r="AA71" i="4"/>
  <c r="Z71" i="4"/>
  <c r="Y71" i="4"/>
  <c r="X71" i="4"/>
  <c r="W71" i="4"/>
  <c r="V71" i="4"/>
  <c r="U71" i="4"/>
  <c r="T71" i="4"/>
  <c r="S71" i="4"/>
  <c r="AC70" i="4"/>
  <c r="AC71" i="4" s="1"/>
  <c r="AB70" i="4"/>
  <c r="AD70" i="4" s="1"/>
  <c r="AC69" i="4"/>
  <c r="AB69" i="4"/>
  <c r="AD69" i="4" s="1"/>
  <c r="AA67" i="4"/>
  <c r="Z67" i="4"/>
  <c r="Y67" i="4"/>
  <c r="X67" i="4"/>
  <c r="W67" i="4"/>
  <c r="V67" i="4"/>
  <c r="U67" i="4"/>
  <c r="T67" i="4"/>
  <c r="S67" i="4"/>
  <c r="AD66" i="4"/>
  <c r="AC66" i="4"/>
  <c r="AB66" i="4"/>
  <c r="AC65" i="4"/>
  <c r="AB65" i="4"/>
  <c r="AB67" i="4" s="1"/>
  <c r="AA63" i="4"/>
  <c r="Z63" i="4"/>
  <c r="Y63" i="4"/>
  <c r="X63" i="4"/>
  <c r="W63" i="4"/>
  <c r="V63" i="4"/>
  <c r="U63" i="4"/>
  <c r="T63" i="4"/>
  <c r="S63" i="4"/>
  <c r="AC62" i="4"/>
  <c r="AB62" i="4"/>
  <c r="AB63" i="4" s="1"/>
  <c r="AC61" i="4"/>
  <c r="AB61" i="4"/>
  <c r="AD61" i="4" s="1"/>
  <c r="AA59" i="4"/>
  <c r="Z59" i="4"/>
  <c r="Y59" i="4"/>
  <c r="X59" i="4"/>
  <c r="W59" i="4"/>
  <c r="V59" i="4"/>
  <c r="U59" i="4"/>
  <c r="T59" i="4"/>
  <c r="S59" i="4"/>
  <c r="AD58" i="4"/>
  <c r="AC58" i="4"/>
  <c r="AB58" i="4"/>
  <c r="AC57" i="4"/>
  <c r="AB57" i="4"/>
  <c r="AB59" i="4" s="1"/>
  <c r="AA55" i="4"/>
  <c r="Z55" i="4"/>
  <c r="Y55" i="4"/>
  <c r="X55" i="4"/>
  <c r="W55" i="4"/>
  <c r="V55" i="4"/>
  <c r="U55" i="4"/>
  <c r="T55" i="4"/>
  <c r="S55" i="4"/>
  <c r="AC54" i="4"/>
  <c r="AC55" i="4" s="1"/>
  <c r="AB54" i="4"/>
  <c r="AD54" i="4" s="1"/>
  <c r="AC53" i="4"/>
  <c r="AB53" i="4"/>
  <c r="AD53" i="4" s="1"/>
  <c r="AA51" i="4"/>
  <c r="Z51" i="4"/>
  <c r="Y51" i="4"/>
  <c r="X51" i="4"/>
  <c r="W51" i="4"/>
  <c r="V51" i="4"/>
  <c r="U51" i="4"/>
  <c r="T51" i="4"/>
  <c r="S51" i="4"/>
  <c r="AC50" i="4"/>
  <c r="AB50" i="4"/>
  <c r="AD50" i="4" s="1"/>
  <c r="AC49" i="4"/>
  <c r="AB49" i="4"/>
  <c r="AB51" i="4" s="1"/>
  <c r="AA47" i="4"/>
  <c r="Z47" i="4"/>
  <c r="Y47" i="4"/>
  <c r="X47" i="4"/>
  <c r="W47" i="4"/>
  <c r="V47" i="4"/>
  <c r="U47" i="4"/>
  <c r="T47" i="4"/>
  <c r="S47" i="4"/>
  <c r="AC46" i="4"/>
  <c r="AC47" i="4" s="1"/>
  <c r="AB46" i="4"/>
  <c r="AD46" i="4" s="1"/>
  <c r="AC45" i="4"/>
  <c r="AB45" i="4"/>
  <c r="AD45" i="4" s="1"/>
  <c r="AA43" i="4"/>
  <c r="Z43" i="4"/>
  <c r="Y43" i="4"/>
  <c r="X43" i="4"/>
  <c r="W43" i="4"/>
  <c r="V43" i="4"/>
  <c r="U43" i="4"/>
  <c r="T43" i="4"/>
  <c r="S43" i="4"/>
  <c r="AD42" i="4"/>
  <c r="AC42" i="4"/>
  <c r="AB42" i="4"/>
  <c r="AC41" i="4"/>
  <c r="AB41" i="4"/>
  <c r="AB43" i="4" s="1"/>
  <c r="AA39" i="4"/>
  <c r="Z39" i="4"/>
  <c r="Y39" i="4"/>
  <c r="X39" i="4"/>
  <c r="W39" i="4"/>
  <c r="V39" i="4"/>
  <c r="U39" i="4"/>
  <c r="T39" i="4"/>
  <c r="S39" i="4"/>
  <c r="AC38" i="4"/>
  <c r="AC39" i="4" s="1"/>
  <c r="AB38" i="4"/>
  <c r="AC37" i="4"/>
  <c r="AB37" i="4"/>
  <c r="AD37" i="4" s="1"/>
  <c r="AA35" i="4"/>
  <c r="Z35" i="4"/>
  <c r="Y35" i="4"/>
  <c r="X35" i="4"/>
  <c r="W35" i="4"/>
  <c r="V35" i="4"/>
  <c r="U35" i="4"/>
  <c r="T35" i="4"/>
  <c r="S35" i="4"/>
  <c r="AD34" i="4"/>
  <c r="AC34" i="4"/>
  <c r="AB34" i="4"/>
  <c r="AC33" i="4"/>
  <c r="AC35" i="4" s="1"/>
  <c r="AB33" i="4"/>
  <c r="AB35" i="4" s="1"/>
  <c r="AA31" i="4"/>
  <c r="Z31" i="4"/>
  <c r="Y31" i="4"/>
  <c r="X31" i="4"/>
  <c r="W31" i="4"/>
  <c r="V31" i="4"/>
  <c r="U31" i="4"/>
  <c r="T31" i="4"/>
  <c r="S31" i="4"/>
  <c r="AC30" i="4"/>
  <c r="AC31" i="4" s="1"/>
  <c r="AB30" i="4"/>
  <c r="AD30" i="4" s="1"/>
  <c r="AC29" i="4"/>
  <c r="AB29" i="4"/>
  <c r="AD29" i="4" s="1"/>
  <c r="AD31" i="4" s="1"/>
  <c r="AA27" i="4"/>
  <c r="Z27" i="4"/>
  <c r="Y27" i="4"/>
  <c r="X27" i="4"/>
  <c r="W27" i="4"/>
  <c r="V27" i="4"/>
  <c r="U27" i="4"/>
  <c r="T27" i="4"/>
  <c r="S27" i="4"/>
  <c r="AD26" i="4"/>
  <c r="AC26" i="4"/>
  <c r="AB26" i="4"/>
  <c r="AC25" i="4"/>
  <c r="AC27" i="4" s="1"/>
  <c r="AB25" i="4"/>
  <c r="AA23" i="4"/>
  <c r="Z23" i="4"/>
  <c r="Y23" i="4"/>
  <c r="X23" i="4"/>
  <c r="W23" i="4"/>
  <c r="V23" i="4"/>
  <c r="U23" i="4"/>
  <c r="T23" i="4"/>
  <c r="S23" i="4"/>
  <c r="AC22" i="4"/>
  <c r="AB22" i="4"/>
  <c r="AD22" i="4" s="1"/>
  <c r="AC21" i="4"/>
  <c r="AB21" i="4"/>
  <c r="AA19" i="4"/>
  <c r="Z19" i="4"/>
  <c r="Y19" i="4"/>
  <c r="X19" i="4"/>
  <c r="W19" i="4"/>
  <c r="V19" i="4"/>
  <c r="U19" i="4"/>
  <c r="T19" i="4"/>
  <c r="S19" i="4"/>
  <c r="AD18" i="4"/>
  <c r="AC18" i="4"/>
  <c r="AB18" i="4"/>
  <c r="AC17" i="4"/>
  <c r="AC19" i="4" s="1"/>
  <c r="AB17" i="4"/>
  <c r="AB19" i="4" s="1"/>
  <c r="AA15" i="4"/>
  <c r="Z15" i="4"/>
  <c r="Y15" i="4"/>
  <c r="X15" i="4"/>
  <c r="W15" i="4"/>
  <c r="V15" i="4"/>
  <c r="U15" i="4"/>
  <c r="T15" i="4"/>
  <c r="S15" i="4"/>
  <c r="AC14" i="4"/>
  <c r="AB14" i="4"/>
  <c r="AB15" i="4" s="1"/>
  <c r="AC13" i="4"/>
  <c r="AB13" i="4"/>
  <c r="AA11" i="4"/>
  <c r="Z11" i="4"/>
  <c r="Y11" i="4"/>
  <c r="X11" i="4"/>
  <c r="W11" i="4"/>
  <c r="V11" i="4"/>
  <c r="U11" i="4"/>
  <c r="T11" i="4"/>
  <c r="S11" i="4"/>
  <c r="AC10" i="4"/>
  <c r="AB10" i="4"/>
  <c r="AD10" i="4" s="1"/>
  <c r="AC9" i="4"/>
  <c r="AB9" i="4"/>
  <c r="AA7" i="4"/>
  <c r="Z7" i="4"/>
  <c r="Y7" i="4"/>
  <c r="X7" i="4"/>
  <c r="X101" i="4" s="1"/>
  <c r="W7" i="4"/>
  <c r="V7" i="4"/>
  <c r="U7" i="4"/>
  <c r="S7" i="4"/>
  <c r="AC6" i="4"/>
  <c r="AB6" i="4"/>
  <c r="AD6" i="4" s="1"/>
  <c r="AC5" i="4"/>
  <c r="AC7" i="4" s="1"/>
  <c r="AB5" i="4"/>
  <c r="AB7" i="4" s="1"/>
  <c r="AC91" i="4" l="1"/>
  <c r="AC95" i="4"/>
  <c r="AD5" i="4"/>
  <c r="AD7" i="4" s="1"/>
  <c r="V101" i="4"/>
  <c r="AC51" i="4"/>
  <c r="AB75" i="4"/>
  <c r="Y101" i="4"/>
  <c r="U101" i="4"/>
  <c r="AB11" i="4"/>
  <c r="W101" i="4"/>
  <c r="AC11" i="4"/>
  <c r="AC101" i="4" s="1"/>
  <c r="AC15" i="4"/>
  <c r="AD21" i="4"/>
  <c r="AB39" i="4"/>
  <c r="AD85" i="4"/>
  <c r="AC99" i="4"/>
  <c r="AC59" i="4"/>
  <c r="AC63" i="4"/>
  <c r="AD71" i="4"/>
  <c r="AB83" i="4"/>
  <c r="AB87" i="4"/>
  <c r="AC83" i="4"/>
  <c r="AC87" i="4"/>
  <c r="AD93" i="4"/>
  <c r="AA101" i="4"/>
  <c r="AC43" i="4"/>
  <c r="Z101" i="4"/>
  <c r="AC23" i="4"/>
  <c r="S101" i="4"/>
  <c r="T101" i="4"/>
  <c r="AD13" i="4"/>
  <c r="AB27" i="4"/>
  <c r="AC67" i="4"/>
  <c r="AD77" i="4"/>
  <c r="AB91" i="4"/>
  <c r="AB95" i="4"/>
  <c r="AD23" i="4"/>
  <c r="AD55" i="4"/>
  <c r="AD47" i="4"/>
  <c r="AD79" i="4"/>
  <c r="AB23" i="4"/>
  <c r="AB31" i="4"/>
  <c r="AB101" i="4" s="1"/>
  <c r="AB47" i="4"/>
  <c r="AB55" i="4"/>
  <c r="AB71" i="4"/>
  <c r="AB79" i="4"/>
  <c r="AD17" i="4"/>
  <c r="AD19" i="4" s="1"/>
  <c r="AD25" i="4"/>
  <c r="AD27" i="4" s="1"/>
  <c r="AD41" i="4"/>
  <c r="AD43" i="4" s="1"/>
  <c r="AD57" i="4"/>
  <c r="AD59" i="4" s="1"/>
  <c r="AD73" i="4"/>
  <c r="AD75" i="4" s="1"/>
  <c r="AD89" i="4"/>
  <c r="AD91" i="4" s="1"/>
  <c r="AD97" i="4"/>
  <c r="AD99" i="4" s="1"/>
  <c r="AD14" i="4"/>
  <c r="AD38" i="4"/>
  <c r="AD39" i="4" s="1"/>
  <c r="AD62" i="4"/>
  <c r="AD63" i="4" s="1"/>
  <c r="AD86" i="4"/>
  <c r="AD94" i="4"/>
  <c r="AD95" i="4" s="1"/>
  <c r="AD9" i="4"/>
  <c r="AD11" i="4" s="1"/>
  <c r="AD33" i="4"/>
  <c r="AD35" i="4" s="1"/>
  <c r="AD49" i="4"/>
  <c r="AD51" i="4" s="1"/>
  <c r="AD65" i="4"/>
  <c r="AD67" i="4" s="1"/>
  <c r="AD81" i="4"/>
  <c r="AD83" i="4" s="1"/>
  <c r="AA59" i="2"/>
  <c r="Z59" i="2"/>
  <c r="Y59" i="2"/>
  <c r="X59" i="2"/>
  <c r="W59" i="2"/>
  <c r="V59" i="2"/>
  <c r="U59" i="2"/>
  <c r="T59" i="2"/>
  <c r="S59" i="2"/>
  <c r="AC58" i="2"/>
  <c r="AB58" i="2"/>
  <c r="AD58" i="2" s="1"/>
  <c r="AC57" i="2"/>
  <c r="AB57" i="2"/>
  <c r="AA55" i="2"/>
  <c r="Z55" i="2"/>
  <c r="Y55" i="2"/>
  <c r="X55" i="2"/>
  <c r="W55" i="2"/>
  <c r="V55" i="2"/>
  <c r="U55" i="2"/>
  <c r="T55" i="2"/>
  <c r="S55" i="2"/>
  <c r="AC54" i="2"/>
  <c r="AB54" i="2"/>
  <c r="AD54" i="2" s="1"/>
  <c r="AC53" i="2"/>
  <c r="AB53" i="2"/>
  <c r="AA51" i="2"/>
  <c r="Z51" i="2"/>
  <c r="Y51" i="2"/>
  <c r="X51" i="2"/>
  <c r="W51" i="2"/>
  <c r="V51" i="2"/>
  <c r="U51" i="2"/>
  <c r="T51" i="2"/>
  <c r="S51" i="2"/>
  <c r="AC50" i="2"/>
  <c r="AB50" i="2"/>
  <c r="AD50" i="2" s="1"/>
  <c r="AC49" i="2"/>
  <c r="AB49" i="2"/>
  <c r="AA47" i="2"/>
  <c r="Z47" i="2"/>
  <c r="Y47" i="2"/>
  <c r="X47" i="2"/>
  <c r="W47" i="2"/>
  <c r="V47" i="2"/>
  <c r="U47" i="2"/>
  <c r="T47" i="2"/>
  <c r="S47" i="2"/>
  <c r="AC46" i="2"/>
  <c r="AB46" i="2"/>
  <c r="AD46" i="2" s="1"/>
  <c r="AC45" i="2"/>
  <c r="AB45" i="2"/>
  <c r="AA11" i="2"/>
  <c r="Z11" i="2"/>
  <c r="Y11" i="2"/>
  <c r="X11" i="2"/>
  <c r="W11" i="2"/>
  <c r="V11" i="2"/>
  <c r="U11" i="2"/>
  <c r="T11" i="2"/>
  <c r="S11" i="2"/>
  <c r="AC10" i="2"/>
  <c r="AB10" i="2"/>
  <c r="AD10" i="2" s="1"/>
  <c r="AC9" i="2"/>
  <c r="AB9" i="2"/>
  <c r="AA79" i="2"/>
  <c r="Z79" i="2"/>
  <c r="Y79" i="2"/>
  <c r="X79" i="2"/>
  <c r="W79" i="2"/>
  <c r="V79" i="2"/>
  <c r="U79" i="2"/>
  <c r="T79" i="2"/>
  <c r="S79" i="2"/>
  <c r="AC78" i="2"/>
  <c r="AB78" i="2"/>
  <c r="AD78" i="2" s="1"/>
  <c r="AC77" i="2"/>
  <c r="AB77" i="2"/>
  <c r="AA91" i="2"/>
  <c r="Z91" i="2"/>
  <c r="Y91" i="2"/>
  <c r="X91" i="2"/>
  <c r="W91" i="2"/>
  <c r="AC90" i="2"/>
  <c r="AB90" i="2"/>
  <c r="AD90" i="2" s="1"/>
  <c r="AC89" i="2"/>
  <c r="AB89" i="2"/>
  <c r="AA83" i="2"/>
  <c r="Z83" i="2"/>
  <c r="Y83" i="2"/>
  <c r="X83" i="2"/>
  <c r="W83" i="2"/>
  <c r="V83" i="2"/>
  <c r="U83" i="2"/>
  <c r="T83" i="2"/>
  <c r="S83" i="2"/>
  <c r="AC82" i="2"/>
  <c r="AB82" i="2"/>
  <c r="AC81" i="2"/>
  <c r="AB81" i="2"/>
  <c r="AA75" i="2"/>
  <c r="Z75" i="2"/>
  <c r="Y75" i="2"/>
  <c r="X75" i="2"/>
  <c r="W75" i="2"/>
  <c r="V75" i="2"/>
  <c r="U75" i="2"/>
  <c r="T75" i="2"/>
  <c r="S75" i="2"/>
  <c r="AC74" i="2"/>
  <c r="AB74" i="2"/>
  <c r="AD74" i="2" s="1"/>
  <c r="AC73" i="2"/>
  <c r="AB73" i="2"/>
  <c r="AA71" i="2"/>
  <c r="Z71" i="2"/>
  <c r="Y71" i="2"/>
  <c r="X71" i="2"/>
  <c r="W71" i="2"/>
  <c r="V71" i="2"/>
  <c r="U71" i="2"/>
  <c r="T71" i="2"/>
  <c r="S71" i="2"/>
  <c r="AC70" i="2"/>
  <c r="AB70" i="2"/>
  <c r="AD70" i="2" s="1"/>
  <c r="AC69" i="2"/>
  <c r="AB69" i="2"/>
  <c r="S67" i="2"/>
  <c r="T67" i="2"/>
  <c r="U67" i="2"/>
  <c r="V67" i="2"/>
  <c r="W67" i="2"/>
  <c r="X67" i="2"/>
  <c r="Y67" i="2"/>
  <c r="Z67" i="2"/>
  <c r="AA67" i="2"/>
  <c r="AB66" i="2"/>
  <c r="AC66" i="2"/>
  <c r="AC65" i="2"/>
  <c r="AB65" i="2"/>
  <c r="AA63" i="2"/>
  <c r="Z63" i="2"/>
  <c r="Y63" i="2"/>
  <c r="X63" i="2"/>
  <c r="W63" i="2"/>
  <c r="V63" i="2"/>
  <c r="U63" i="2"/>
  <c r="T63" i="2"/>
  <c r="S63" i="2"/>
  <c r="AC62" i="2"/>
  <c r="AB62" i="2"/>
  <c r="AD62" i="2" s="1"/>
  <c r="AC61" i="2"/>
  <c r="AB61" i="2"/>
  <c r="AC51" i="2" l="1"/>
  <c r="AC67" i="2"/>
  <c r="AD87" i="4"/>
  <c r="AD15" i="4"/>
  <c r="AD101" i="4" s="1"/>
  <c r="AB51" i="2"/>
  <c r="AB47" i="2"/>
  <c r="AB11" i="2"/>
  <c r="AD69" i="2"/>
  <c r="AD71" i="2" s="1"/>
  <c r="AC47" i="2"/>
  <c r="AC59" i="2"/>
  <c r="AB67" i="2"/>
  <c r="AB55" i="2"/>
  <c r="AC11" i="2"/>
  <c r="AC91" i="2"/>
  <c r="AB79" i="2"/>
  <c r="AC79" i="2"/>
  <c r="AB75" i="2"/>
  <c r="AC75" i="2"/>
  <c r="AC71" i="2"/>
  <c r="AD66" i="2"/>
  <c r="AD65" i="2"/>
  <c r="AB59" i="2"/>
  <c r="AC55" i="2"/>
  <c r="AD9" i="2"/>
  <c r="AD11" i="2" s="1"/>
  <c r="AD82" i="2"/>
  <c r="AC83" i="2"/>
  <c r="AB63" i="2"/>
  <c r="AC63" i="2"/>
  <c r="AD57" i="2"/>
  <c r="AD59" i="2" s="1"/>
  <c r="AD53" i="2"/>
  <c r="AD55" i="2" s="1"/>
  <c r="AD49" i="2"/>
  <c r="AD51" i="2" s="1"/>
  <c r="AD45" i="2"/>
  <c r="AD47" i="2" s="1"/>
  <c r="AD77" i="2"/>
  <c r="AD79" i="2" s="1"/>
  <c r="AB91" i="2"/>
  <c r="AD89" i="2"/>
  <c r="AD91" i="2" s="1"/>
  <c r="AB83" i="2"/>
  <c r="AD81" i="2"/>
  <c r="AD73" i="2"/>
  <c r="AD75" i="2" s="1"/>
  <c r="AB71" i="2"/>
  <c r="AD61" i="2"/>
  <c r="AD63" i="2" s="1"/>
  <c r="S15" i="2"/>
  <c r="T15" i="2"/>
  <c r="U15" i="2"/>
  <c r="V15" i="2"/>
  <c r="W15" i="2"/>
  <c r="X15" i="2"/>
  <c r="Y15" i="2"/>
  <c r="Z15" i="2"/>
  <c r="AA15" i="2"/>
  <c r="AB13" i="2"/>
  <c r="AC13" i="2"/>
  <c r="AB14" i="2"/>
  <c r="AD14" i="2" s="1"/>
  <c r="AC14" i="2"/>
  <c r="AA35" i="2"/>
  <c r="S43" i="2"/>
  <c r="T43" i="2"/>
  <c r="U43" i="2"/>
  <c r="V43" i="2"/>
  <c r="W43" i="2"/>
  <c r="X43" i="2"/>
  <c r="Y43" i="2"/>
  <c r="Z43" i="2"/>
  <c r="AA43" i="2"/>
  <c r="S7" i="2"/>
  <c r="U7" i="2"/>
  <c r="V7" i="2"/>
  <c r="W7" i="2"/>
  <c r="X7" i="2"/>
  <c r="Y7" i="2"/>
  <c r="Z7" i="2"/>
  <c r="AA7" i="2"/>
  <c r="AA39" i="2"/>
  <c r="Z39" i="2"/>
  <c r="Y39" i="2"/>
  <c r="X39" i="2"/>
  <c r="W39" i="2"/>
  <c r="V39" i="2"/>
  <c r="U39" i="2"/>
  <c r="T39" i="2"/>
  <c r="S39" i="2"/>
  <c r="AC38" i="2"/>
  <c r="AB38" i="2"/>
  <c r="AC37" i="2"/>
  <c r="AB37" i="2"/>
  <c r="Z35" i="2"/>
  <c r="Y35" i="2"/>
  <c r="X35" i="2"/>
  <c r="W35" i="2"/>
  <c r="V35" i="2"/>
  <c r="U35" i="2"/>
  <c r="T35" i="2"/>
  <c r="S35" i="2"/>
  <c r="AC34" i="2"/>
  <c r="AB34" i="2"/>
  <c r="AC33" i="2"/>
  <c r="AB33" i="2"/>
  <c r="AA31" i="2"/>
  <c r="Z31" i="2"/>
  <c r="Y31" i="2"/>
  <c r="X31" i="2"/>
  <c r="W31" i="2"/>
  <c r="V31" i="2"/>
  <c r="U31" i="2"/>
  <c r="T31" i="2"/>
  <c r="S31" i="2"/>
  <c r="AC30" i="2"/>
  <c r="AB30" i="2"/>
  <c r="AC29" i="2"/>
  <c r="AB29" i="2"/>
  <c r="AA27" i="2"/>
  <c r="Z27" i="2"/>
  <c r="Y27" i="2"/>
  <c r="X27" i="2"/>
  <c r="W27" i="2"/>
  <c r="V27" i="2"/>
  <c r="U27" i="2"/>
  <c r="T27" i="2"/>
  <c r="S27" i="2"/>
  <c r="AC26" i="2"/>
  <c r="AB26" i="2"/>
  <c r="AC25" i="2"/>
  <c r="AB25" i="2"/>
  <c r="AA23" i="2"/>
  <c r="Z23" i="2"/>
  <c r="Y23" i="2"/>
  <c r="X23" i="2"/>
  <c r="W23" i="2"/>
  <c r="V23" i="2"/>
  <c r="U23" i="2"/>
  <c r="T23" i="2"/>
  <c r="S23" i="2"/>
  <c r="AC22" i="2"/>
  <c r="AB22" i="2"/>
  <c r="AC21" i="2"/>
  <c r="AB21" i="2"/>
  <c r="AC5" i="2"/>
  <c r="AC6" i="2"/>
  <c r="AC17" i="2"/>
  <c r="AC18" i="2"/>
  <c r="AC41" i="2"/>
  <c r="AC42" i="2"/>
  <c r="AC85" i="2"/>
  <c r="AC86" i="2"/>
  <c r="AB6" i="2"/>
  <c r="AB17" i="2"/>
  <c r="AB18" i="2"/>
  <c r="AB41" i="2"/>
  <c r="AB42" i="2"/>
  <c r="AB85" i="2"/>
  <c r="AB86" i="2"/>
  <c r="AB5" i="2"/>
  <c r="S19" i="2"/>
  <c r="T19" i="2"/>
  <c r="U19" i="2"/>
  <c r="V19" i="2"/>
  <c r="W19" i="2"/>
  <c r="X19" i="2"/>
  <c r="Y19" i="2"/>
  <c r="Z19" i="2"/>
  <c r="AA19" i="2"/>
  <c r="AB87" i="2" l="1"/>
  <c r="AD83" i="2"/>
  <c r="AB31" i="2"/>
  <c r="AB23" i="2"/>
  <c r="AC87" i="2"/>
  <c r="AD67" i="2"/>
  <c r="AC15" i="2"/>
  <c r="AB35" i="2"/>
  <c r="AB27" i="2"/>
  <c r="AD13" i="2"/>
  <c r="AD15" i="2" s="1"/>
  <c r="AB15" i="2"/>
  <c r="AC39" i="2"/>
  <c r="AC27" i="2"/>
  <c r="AC23" i="2"/>
  <c r="AC31" i="2"/>
  <c r="AC35" i="2"/>
  <c r="AD38" i="2"/>
  <c r="AC43" i="2"/>
  <c r="AD37" i="2"/>
  <c r="AB43" i="2"/>
  <c r="AB39" i="2"/>
  <c r="AD86" i="2"/>
  <c r="AD22" i="2"/>
  <c r="AD30" i="2"/>
  <c r="AD34" i="2"/>
  <c r="AB19" i="2"/>
  <c r="AC19" i="2"/>
  <c r="AD21" i="2"/>
  <c r="AD33" i="2"/>
  <c r="AD26" i="2"/>
  <c r="AD6" i="2"/>
  <c r="AD5" i="2"/>
  <c r="AC7" i="2"/>
  <c r="AB7" i="2"/>
  <c r="AD42" i="2"/>
  <c r="AD41" i="2"/>
  <c r="AD25" i="2"/>
  <c r="AD29" i="2"/>
  <c r="AD17" i="2"/>
  <c r="AD85" i="2"/>
  <c r="AD18" i="2"/>
  <c r="AB94" i="2" l="1"/>
  <c r="AC94" i="2"/>
  <c r="AD87" i="2"/>
  <c r="AD27" i="2"/>
  <c r="AD39" i="2"/>
  <c r="AD31" i="2"/>
  <c r="AD35" i="2"/>
  <c r="AD43" i="2"/>
  <c r="AD23" i="2"/>
  <c r="AD19" i="2"/>
  <c r="AD7" i="2"/>
  <c r="AD94" i="2" s="1"/>
  <c r="AA87" i="2" l="1"/>
  <c r="AA94" i="2" s="1"/>
  <c r="Z87" i="2"/>
  <c r="Z94" i="2" s="1"/>
  <c r="Y87" i="2"/>
  <c r="Y94" i="2" s="1"/>
  <c r="X87" i="2"/>
  <c r="X94" i="2" s="1"/>
  <c r="W87" i="2"/>
  <c r="W94" i="2" s="1"/>
  <c r="V87" i="2"/>
  <c r="V94" i="2" s="1"/>
  <c r="U87" i="2"/>
  <c r="U94" i="2" s="1"/>
  <c r="T87" i="2"/>
  <c r="T94" i="2" s="1"/>
  <c r="S87" i="2"/>
  <c r="S94" i="2" s="1"/>
</calcChain>
</file>

<file path=xl/sharedStrings.xml><?xml version="1.0" encoding="utf-8"?>
<sst xmlns="http://schemas.openxmlformats.org/spreadsheetml/2006/main" count="1446" uniqueCount="216">
  <si>
    <t>OBJETIVOS</t>
  </si>
  <si>
    <t>NOMBRE DEL INDICADOR</t>
  </si>
  <si>
    <t xml:space="preserve"> LIMITE O META</t>
  </si>
  <si>
    <t xml:space="preserve">FUENTE DE LA INFORMACION </t>
  </si>
  <si>
    <t>INTERPRETACION</t>
  </si>
  <si>
    <t>PERSONAS QUE DEBEN CONOCER EL RESULTADO</t>
  </si>
  <si>
    <t>TIPO DE INDICADOR (ESTRUCTURA-PROCESO Y RESULTADOS)</t>
  </si>
  <si>
    <t>FRECUENCIA O PERIODICIDAD DEL REPORTE.</t>
  </si>
  <si>
    <t>TENDENCIA</t>
  </si>
  <si>
    <t>PROCESO RESPONS.</t>
  </si>
  <si>
    <t>CUMPLIMIENTO DE METAS</t>
  </si>
  <si>
    <t>ENE.</t>
  </si>
  <si>
    <t>FEB.</t>
  </si>
  <si>
    <t>MAR.</t>
  </si>
  <si>
    <t>ABR.</t>
  </si>
  <si>
    <t>MAY.</t>
  </si>
  <si>
    <t>JUN.</t>
  </si>
  <si>
    <t>JUL.</t>
  </si>
  <si>
    <t>AGO.</t>
  </si>
  <si>
    <t>SEPT.</t>
  </si>
  <si>
    <t>OCT.</t>
  </si>
  <si>
    <t>NOV.</t>
  </si>
  <si>
    <t>DIC.</t>
  </si>
  <si>
    <t>PRIMER SEMESTRE</t>
  </si>
  <si>
    <t>SEGUNDO SEMESTRE</t>
  </si>
  <si>
    <t>Eficacia en el cumplimiento del indicador anual</t>
  </si>
  <si>
    <t xml:space="preserve">ANALISIS </t>
  </si>
  <si>
    <t>% CUMPL.</t>
  </si>
  <si>
    <t>% CUMPLIMIENTO DE LA META DEL PROCESO ESTRATEGICO GERENCIAL AL AÑO</t>
  </si>
  <si>
    <t xml:space="preserve">SISTEMA DE GESTION </t>
  </si>
  <si>
    <t xml:space="preserve">META </t>
  </si>
  <si>
    <t>MEDICION</t>
  </si>
  <si>
    <t xml:space="preserve">Versión: 001 </t>
  </si>
  <si>
    <t xml:space="preserve">Código
SGI-EST-FOR-006
</t>
  </si>
  <si>
    <t>MEDICION DE INDICADORES EFICACIA OBJETIVOS SGI</t>
  </si>
  <si>
    <t>POLITICA SGI</t>
  </si>
  <si>
    <t>DEFINICION DEL NDICADOR</t>
  </si>
  <si>
    <t xml:space="preserve"> METODO DE CALCULO DEL INDICADOR</t>
  </si>
  <si>
    <t xml:space="preserve">Es política de DOLCE ROMA catering y servicios en sus operaciones de servicio de restaurante, café y catering y en todos los centros donde opera, reconocer la importancia de la satisfacción de nuestros clientes con calidad  y excelencia, prevaleciendo la calidad humana, la responsabilidad social, la seguridad vial, el compromiso con el no consumo de alcohol, drogas y tabaco, la prevención de acoso laboral y  la seguridad y salud en el trabajo y ambiente de nuestros colaboradores, Identificando los peligros, impactos y aspectos ambientales, evaluando y valorando los riesgos y oportunidades y  estableciendo los respectivos controles  encaminados a promover y mantener la sostenibilidad empresarial y el bienestar físico, mental y social de los trabajadores y demás partes interesadas, ofreciendo lugares de trabajo seguros y adecuados y evitando la presencia de accidentes y enfermedades laborales.
A su vez con un compromiso al más alto nivel de la organización con la asignación de recursos para la implementación del SGI en calidad, SST y ambiente y su mejoramiento continuo.
</t>
  </si>
  <si>
    <t>Garantizar el cumplimiento de los requisitos aplicables incluyendo la normatividad nacional vigente aplicable en materia de riesgos laborales, de Seguridad y Salud en el Trabajo y otras regulaciones normativas aplicables a la Organización.</t>
  </si>
  <si>
    <t>Calidad y SST</t>
  </si>
  <si>
    <t>Identificación y Cumplimiento de los requisitos normativos aplicables</t>
  </si>
  <si>
    <t xml:space="preserve">valor deseado &gt; a 90%  
</t>
  </si>
  <si>
    <t>% de Identificación y Cumplimiento de los requisitos normativos aplicables evaluados a traves de auditorias y/o lista de chequeo de verificación</t>
  </si>
  <si>
    <t>Cantidad de requisitos identiificados y cumplidos / total de requisitos identiificados y cumplidos *100</t>
  </si>
  <si>
    <t>Informes de auditorías internas, externas y/o del cliente y/o lista de chequeo de verificación</t>
  </si>
  <si>
    <t>Porcentaje de Identificación y cumplimiento de  requisitos legales teniendo en cuenta evaluación en auditorias internas y externas y/o lista de chequeo de verificación</t>
  </si>
  <si>
    <t>Gerencia-Dueños de procesos</t>
  </si>
  <si>
    <t>RESULTADO</t>
  </si>
  <si>
    <t>Semestral</t>
  </si>
  <si>
    <t>Creciente</t>
  </si>
  <si>
    <t>GESTION DE MEJORA Y MANEJO DE LA  INFORMACION</t>
  </si>
  <si>
    <t xml:space="preserve">Calidad </t>
  </si>
  <si>
    <t xml:space="preserve">Reevaluación de proveedores que afectan el servicio
</t>
  </si>
  <si>
    <t xml:space="preserve">% de Cumplimiento de reevaluación  de proveedores que afectan el servicio
</t>
  </si>
  <si>
    <t xml:space="preserve">promedio de resultados de reevaluación </t>
  </si>
  <si>
    <t>Gestión de proveedores</t>
  </si>
  <si>
    <t>Porcentaje de Reevaluación de proveedores que afectan el servicio</t>
  </si>
  <si>
    <t>PROCESO</t>
  </si>
  <si>
    <t>Anual</t>
  </si>
  <si>
    <t>ESTRATEGICO Y GESTION COMERCIAL</t>
  </si>
  <si>
    <t xml:space="preserve"> Garantizar la disponibilidad de recursos</t>
  </si>
  <si>
    <t xml:space="preserve">Asignación de Recursos
requeridos para la
implementación del SGI
</t>
  </si>
  <si>
    <t>como mínimo el 100%</t>
  </si>
  <si>
    <t>cumplimiento  con la saignación del recurso
y la ejecución del presupuesto SGI</t>
  </si>
  <si>
    <t>Recursos ejecutados/recursos presupuestados *100</t>
  </si>
  <si>
    <t xml:space="preserve">Presupuesto y verificación </t>
  </si>
  <si>
    <t>Porcentaje de cumplimiento  con la asignación del recurso
y la ejecución del presupuesto SGI</t>
  </si>
  <si>
    <t>ESTRUCTURA</t>
  </si>
  <si>
    <t>Evitar la ocurrencia de accidentes de trabajo a través de la identificación, evaluación, valoración, control y gestión de los riesgos.</t>
  </si>
  <si>
    <t>SST</t>
  </si>
  <si>
    <t>Severidad de accidentalidad</t>
  </si>
  <si>
    <t>Número de días perdidos por accidentes de trabajo en el mes</t>
  </si>
  <si>
    <t>(Número de días de incapacidad por accidente de trabajo en el mes + número de días cargados en el mes / Número de trabajadores en el mes) * 100</t>
  </si>
  <si>
    <t>Estadísticas de accidentalidad,nomina</t>
  </si>
  <si>
    <t>Por cada cien (100) trabajadores que laboraron en el mes, se perdieron X días por accidente de trabajo</t>
  </si>
  <si>
    <t>Gerencia, dueños de proceso, copasst, partes interesadas como cliente, entidades gubernamentales, auditorias</t>
  </si>
  <si>
    <t>Mensual</t>
  </si>
  <si>
    <t>Decreciente</t>
  </si>
  <si>
    <t>SSTQ</t>
  </si>
  <si>
    <t>Frecuencia de accidentalidad</t>
  </si>
  <si>
    <t>Número de veces que ocurre un accidente de trabajo en el mes</t>
  </si>
  <si>
    <t>(Número de accidentes de trabajo que se presentaron en el mes / Número de trabajadores en el mes) * 100</t>
  </si>
  <si>
    <t>Estadísticas de accidentalidad, nomina</t>
  </si>
  <si>
    <t>Por cada cien (100) trabajadores que laboraron en el mes, se presentaron X accidentes de trabajo</t>
  </si>
  <si>
    <t>Proporción de accidentes de trabajo mortales</t>
  </si>
  <si>
    <t>Número de accidentes de trabajo mortales en el año</t>
  </si>
  <si>
    <t>(Número de accidentes de trabajo mortales que se presentaron en el año / Total de accidentes de trabajo que se presentaron en el año ) * 100</t>
  </si>
  <si>
    <t xml:space="preserve">Estadísticas de accidentalidad </t>
  </si>
  <si>
    <t>En el año, el X% de accidentes de trabajo fueron mortales</t>
  </si>
  <si>
    <t xml:space="preserve"> Evitar la ocurrencia de enfermedades laborales a través de la gestión de los programas de vigilancia epidemiológica</t>
  </si>
  <si>
    <t>Prevalencia de la enfermedad laboral</t>
  </si>
  <si>
    <t>Número de casos de enfermedad laboral presentes en una población en un periodo de tiempo</t>
  </si>
  <si>
    <t>(Número de casos nuevos y antiguos de enfermedad laboral en el periodo «Z» / Promedio de trabajadores en el periodo «Z») * 100.000</t>
  </si>
  <si>
    <t>Estadísticas de accidentalidad y enfermedad laboral</t>
  </si>
  <si>
    <t>Por cada 100.000 trabajadores existen X casos</t>
  </si>
  <si>
    <t>Incidencia de la enfermedad laboral</t>
  </si>
  <si>
    <t>Número de casos nuevos de enfermedad laboral en una población determinada en un período de tiempo</t>
  </si>
  <si>
    <t>(Número de casos nuevos de enfermedad laboral en el periodo «Z» / Promedio de trabajadores en el periodo «Z»)* 100.000</t>
  </si>
  <si>
    <t>Por cada 100.000 trabajadores existen X casos nuevos de enfermedad laboral en el periodo Z</t>
  </si>
  <si>
    <t>Ausentismo por causa médica</t>
  </si>
  <si>
    <t>Ausentismo es la no asistencia al trabajo, con incapacidad médica</t>
  </si>
  <si>
    <t>(Número de días de ausencia por incapacidad laboral o común en el mes / Número de días de trabajo programados en el mes ) * 100</t>
  </si>
  <si>
    <t>Incapacidades medicas de eps y arl</t>
  </si>
  <si>
    <t>En el mes se perdió X% de días programados de trabajo por incapacidad médica</t>
  </si>
  <si>
    <t xml:space="preserve">Mantener y mejorar continuamente nuestros procesos y productos y proteger la seguridad y salud de todos los trabajadores generando cultura de reporte de acciones de mejora, preventiva y/o correctiva del Sistema de Gestión integrado
Mantener mecanismos de consulta y participación de los trabajadores y de sus representantes, 
</t>
  </si>
  <si>
    <t>Cumplimiento del plan anual de trabajo de SST</t>
  </si>
  <si>
    <t>% de cumplimiento de ejecución del plan de trabajo anual de SST</t>
  </si>
  <si>
    <t>(Actividades ejecutadas/actividades programadas) * 100</t>
  </si>
  <si>
    <t>plan de trabajo anual</t>
  </si>
  <si>
    <t>estado de cumplimiento del plan de trabajo anual en el periodo de la medición</t>
  </si>
  <si>
    <t>Gerencia, dueños de proceso, copasst, partes interesadas como entidades gubernamentales, auditorias</t>
  </si>
  <si>
    <t>Cierre de acciones generadas de reporte de actos y condiciones inseguras e inspecciones en SSTQ</t>
  </si>
  <si>
    <t xml:space="preserve">% De cierre de acciones generadas de reporte de actos y condiciones inseguras e inspecciones en SSTQ </t>
  </si>
  <si>
    <t>(cantidad de acciones en planes de acción derivadas de reporte de actos y condiciones inseguras e inspecciones/ total de acciones formuladas cerradas)*100</t>
  </si>
  <si>
    <t>Reportes de actos y condiciones inseguras e inspecciones de SSTQ</t>
  </si>
  <si>
    <t>% de cierre de acciones  de actos y condiciones inseguras e inspecciones de SSTQ</t>
  </si>
  <si>
    <t>Identificar y comprender las necesidades y expectativas de nuestros clientes y partes interesadas</t>
  </si>
  <si>
    <t xml:space="preserve"> Percepción de satisfacción y cumplimiento de contratos</t>
  </si>
  <si>
    <t>% de percepción frente de satisfacción y cumplimiento de contratos</t>
  </si>
  <si>
    <t>Promedio del porcentaje de percepción de las encuestas de percepción frente de satisfacción y cumplimiento de contratos</t>
  </si>
  <si>
    <t>encuestas de percepción frente de satisfacción y cumplimiento de contratos</t>
  </si>
  <si>
    <t>% de percepción positiva de satisfaccióny cumplimiento de contratos</t>
  </si>
  <si>
    <t>Gerencia, dueños de proceso</t>
  </si>
  <si>
    <t>Trimestral</t>
  </si>
  <si>
    <t xml:space="preserve"> Enfocar la ejecución de las actividades hacia el logro de la satisfacción de nuestros clientes </t>
  </si>
  <si>
    <t>Calidad</t>
  </si>
  <si>
    <t>Encuesta de satisfacción de usuarios</t>
  </si>
  <si>
    <t>% de satisfacción de usuarios frente a la prestación del servicio</t>
  </si>
  <si>
    <t>Promedio del porcentaje de satisfacción de los resultados de las encuestas de satisfacción de usuarios</t>
  </si>
  <si>
    <t>encuestas de satisfacción de usuarios</t>
  </si>
  <si>
    <t>Gerencia, dueños de proceso, cliente</t>
  </si>
  <si>
    <t>CATERING</t>
  </si>
  <si>
    <t>Encuesta de satisfacción de pacientes dietas</t>
  </si>
  <si>
    <t>% de satisfacción de de pacientes dietas frente a la prestación del servicio</t>
  </si>
  <si>
    <t>Promedio del porcentaje de satisfacción de los resultados de las encuestas de satisfacción dde pacientes dietas</t>
  </si>
  <si>
    <t>encuestas de satisfacción de pacientes dietas</t>
  </si>
  <si>
    <t>% de satisfacción dede pacientes dietas frente a la prestación del servicio</t>
  </si>
  <si>
    <t>Identificar y controlar los aspectos e impactos ambientales generados por nuestra operación.</t>
  </si>
  <si>
    <t>Ambiental</t>
  </si>
  <si>
    <t>Cumplimiento de metas de  indicadores del programa de gestión ambiental</t>
  </si>
  <si>
    <t>Analisis de cumplimiento de metas de indicadores del programa de gestión ambiental</t>
  </si>
  <si>
    <t>promedio de los resultados de cumplimiento frente a la meta de los indicadores del programa de gestión ambiental</t>
  </si>
  <si>
    <t>Programa de gestión ambiental</t>
  </si>
  <si>
    <t>% de cumplimiento de metas de  indicadores del programa de gestión ambiental</t>
  </si>
  <si>
    <t xml:space="preserve"> Determinar los riesgos y oportunidades con el fin de prevenir o reducir los efectos no deseados y maximizar los efectos deseados. </t>
  </si>
  <si>
    <t xml:space="preserve">Riesgos negativos materializados </t>
  </si>
  <si>
    <t xml:space="preserve">Cantidad de riesgos identificados materializados </t>
  </si>
  <si>
    <t>No. De riesgos materializados</t>
  </si>
  <si>
    <t>Matriz de riesgos y oportunidades</t>
  </si>
  <si>
    <t xml:space="preserve">Riesgos que se materializaron en el periodo de medición </t>
  </si>
  <si>
    <t>Gerencia, dueños de proceso, auditoria</t>
  </si>
  <si>
    <t>decreciente</t>
  </si>
  <si>
    <t xml:space="preserve">Oportunidades materializadas </t>
  </si>
  <si>
    <t>mas de 0</t>
  </si>
  <si>
    <t xml:space="preserve">Cantidad de oportunidades identificadas materializadas </t>
  </si>
  <si>
    <t>No. De oportunidades  materializados</t>
  </si>
  <si>
    <t xml:space="preserve">Oportunidades que se materializaron en el periodo de medición </t>
  </si>
  <si>
    <t>Realizar actividades que permitan una movilidad segura y una promoción y prevención de accidentes en vía pública que puedan generar daños a personas, a la infraestructura, a la propiedad privada y el medio ambiente.</t>
  </si>
  <si>
    <t>Presencia de accidentes viales que generen daños a personas, a la infraestructura, a la propiedad privada y/o el medio ambiente.</t>
  </si>
  <si>
    <t>Número de accidentes viales en el periodo d etiempo</t>
  </si>
  <si>
    <t>Numero de accidentes viales</t>
  </si>
  <si>
    <t>Estadisticas de accidentalidad</t>
  </si>
  <si>
    <t>Número de accidentes viales que generen daños a personas, a la infraestructura, a la propiedad privada y/o el medio ambiente en el periodo d etiempo</t>
  </si>
  <si>
    <t>Gerencia, dueños de proceso, auditoria, SST</t>
  </si>
  <si>
    <t xml:space="preserve">Determinar actividades encaminadas a la prevención de consumo de alcohol y drogas </t>
  </si>
  <si>
    <t>Presencia de casos de personal bajo el efecto de alcohol y drogas en horario laboral</t>
  </si>
  <si>
    <t>Cantidad de casos de personal bajo el efecto de alcohol y drogas en horario laboral</t>
  </si>
  <si>
    <t xml:space="preserve">No. De casos e personal bajo el efecto de alcohol y drogas en horario laboral identificados en el periodo de medición </t>
  </si>
  <si>
    <t xml:space="preserve">Reportes de casos comprobados en talento humano </t>
  </si>
  <si>
    <t xml:space="preserve">casos de personal bajo el efecto de alcohol y drogas en horario laboral comprobados en talento humano </t>
  </si>
  <si>
    <t>Gerencia, talento humano, SST</t>
  </si>
  <si>
    <t>Establecer mecanismos para la prevención de acoso laboral</t>
  </si>
  <si>
    <t xml:space="preserve">Presencia de casos de acoso laboral </t>
  </si>
  <si>
    <t xml:space="preserve">Cantidad de casos de de acoso laboral </t>
  </si>
  <si>
    <t xml:space="preserve">No. de casos de de acoso laboral identificados en el periodo </t>
  </si>
  <si>
    <t xml:space="preserve">Reporte de rendición de cuentas a gerencia </t>
  </si>
  <si>
    <t xml:space="preserve">casos de acoso laboral reportados en el periodod e medición </t>
  </si>
  <si>
    <t xml:space="preserve">Gerencia </t>
  </si>
  <si>
    <t xml:space="preserve">ADMINISTRATIVO GESTION HUMANA </t>
  </si>
  <si>
    <t>Mantener y mejorar continuamente nuestros procesos y productos</t>
  </si>
  <si>
    <t xml:space="preserve"> calidad</t>
  </si>
  <si>
    <t xml:space="preserve">Eficacia de  acciones correctivas  derivadas de Quejas </t>
  </si>
  <si>
    <t xml:space="preserve">% De Eficacia de  acciones correctivas  derivadas de Quejas </t>
  </si>
  <si>
    <t>(acciones correctivas derivadas de quejas eficaces / total de acciones correctivas  formuladas )*100</t>
  </si>
  <si>
    <t>Acciones correctivas derivadas de quejas</t>
  </si>
  <si>
    <t xml:space="preserve">Acciones correctivas eficaces derivadas de quejas </t>
  </si>
  <si>
    <t xml:space="preserve">Gerencia, dueños de proceso, auditorias </t>
  </si>
  <si>
    <t xml:space="preserve">Salidas no conformes con afcetación negativa a la organización </t>
  </si>
  <si>
    <t>presencia de salidas no conformes con afectación  negativa a la organización</t>
  </si>
  <si>
    <t>presencia de salidas no conformes con afectación  negativa/Cantidad total de salidas no conformes</t>
  </si>
  <si>
    <t>Salidas no conformes</t>
  </si>
  <si>
    <t xml:space="preserve">salidas no confomres que afectan negativamente a la organziación </t>
  </si>
  <si>
    <t xml:space="preserve"> Mantener mecanismos de consulta y participación de los trabajadores y de sus representantes, 
</t>
  </si>
  <si>
    <t xml:space="preserve">Cumplimiento de metas de  indicadores del programa de capacitación </t>
  </si>
  <si>
    <t xml:space="preserve">Analisis de cumplimiento de metas de indicadores del programa de capacitación </t>
  </si>
  <si>
    <t xml:space="preserve">promedio de los resultados de cumplimiento frente a la meta de los indicadores del programa de capacitación </t>
  </si>
  <si>
    <t xml:space="preserve">% de cumplimiento de metas de  indicadores del programa de capacitación </t>
  </si>
  <si>
    <t>Cumplimiento de actividades encaminadas a la responsabilidad social enfocada en el cliente interno y la calidad humana</t>
  </si>
  <si>
    <t>Cumplimiento de actividades de Responsabilidad social y bienestar</t>
  </si>
  <si>
    <t xml:space="preserve">Seguimiento al cumplimiento de ejecución de actividades de resposnabilidad social y bienestar </t>
  </si>
  <si>
    <t>(Actividades ejecutadas/ actividades programadas)/100</t>
  </si>
  <si>
    <t>ANALISIS GRAFICO</t>
  </si>
  <si>
    <t>ADMINISTRATIVO GESTION HUMANA- SSTQ</t>
  </si>
  <si>
    <t xml:space="preserve">programa de capacitación </t>
  </si>
  <si>
    <t>COMPRAS</t>
  </si>
  <si>
    <t>Fecha: Agosto 2021</t>
  </si>
  <si>
    <t>programa de rse y bienestar</t>
  </si>
  <si>
    <t>% de cumplimiento dactividades de Responsabilidad social y bienestar</t>
  </si>
  <si>
    <t xml:space="preserve">RESULTADO </t>
  </si>
  <si>
    <t>META</t>
  </si>
  <si>
    <t>Es política de DOLCE ROMA catering y servicios en sus operaciones de servicio de restaurante, café y catering y en todos los centros donde opera, reconocer la importancia de la satisfacción de nuestros clientes con calidad  y excelencia, prevaleciendo la calidad humana, la responsabilidad social, el compromiso con el no consumo de alcohol, drogas y tabaco, la prevención de acoso laboral y  la seguridad y salud en el trabajo y ambiente de nuestros colaboradores, evaluando y valorando los riesgos y oportunidades y  estableciendo los respectivos controles  encaminados a promover y mantener la sostenibilidad empresarial y el bienestar físico, mental y social de los trabajadores y demás partes interesadas, ofreciendo lugares de trabajo seguros y adecuados y evitando la presencia de accidentes y enfermedades laborales.
A su vez con un compromiso al más alto nivel de la organización con la asignación de recursos para la implementación del SGI en calidad, SST y ambiente y su mejoramiento continuo.
En concordancia con lo anterior, contempla los siguientes objetivos:
•	Garantizar el cumplimiento de los requisitos aplicables incluyendo la normatividad nacional vigente aplicable en materia de riesgos laborales, de Seguridad y Salud en el Trabajo y otras regulaciones normativas aplicables a la Organización.
•	Garantizar la disponibilidad de recursos
•	Evitar la ocurrencia de accidentes de trabajo a través de la identificación, evaluación, valoración, control y gestión de los riesgos.
•	Evitar la ocurrencia de enfermedades laborales a través de la gestión de los programas de vigilancia epidemiológica
•	Mantener y mejorar continuamente nuestros procesos y productos y proteger la seguridad y salud de todos los trabajadores generando cultura de reporte de acciones de mejora, preventiva y/o correctiva del Sistema de Gestión integrado
•	Proporcionar a los trabajadores el conocimiento necesario para desempeñar su trabajo en forma eficiente, cumpliendo con estándares de seguridad, Seguridad y Salud en el Trabajo y ambiente de la organización.
•	Identificar y comprender las necesidades y expectativas de nuestros clientes y partes interesadas
•	Enfocar la ejecución de las actividades hacia el logro de la satisfacción de nuestros clientes 
•	Determinar los riesgos y oportunidades con el fin de prevenir o reducir los efectos no deseados y maximizar los efectos deseados. 
•	Determinar actividades encaminadas a la prevención de consumo de alcohol, drogas y tabaco.
•	Establecer mecanismos para la prevención de acoso laboral
•	Mantener mecanismos de consulta y participación de los trabajadores y de sus representantes
•	Cumplimiento de actividades encaminadas a la responsabilidad social enfocada en el cliente interno y la calidad humana</t>
  </si>
  <si>
    <t>Pagina 1 de 1</t>
  </si>
  <si>
    <t>CODIGO: SGI-GME-MTZ-005</t>
  </si>
  <si>
    <t>Fecha: Agosto 2022</t>
  </si>
  <si>
    <t>Versión: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</si>
</sst>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00%"/>
  </numFmts>
  <fonts count="22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7"/>
      <name val="Arial"/>
      <family val="2"/>
    </font>
    <font>
      <b/>
      <sz val="22"/>
      <name val="Felix Titling"/>
      <family val="5"/>
    </font>
    <font>
      <b/>
      <sz val="12"/>
      <color rgb="FFFF0000"/>
      <name val="Arial Narrow"/>
      <family val="2"/>
    </font>
    <font>
      <b/>
      <sz val="12"/>
      <name val="Felix Titling"/>
      <family val="5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7"/>
      <name val="Arial Narrow"/>
      <family val="2"/>
    </font>
    <font>
      <b/>
      <sz val="10"/>
      <color theme="0"/>
      <name val="Arial Narrow"/>
      <family val="2"/>
    </font>
    <font>
      <sz val="9"/>
      <color theme="1"/>
      <name val="Arial Narrow"/>
      <family val="2"/>
    </font>
    <font>
      <sz val="20"/>
      <color theme="1"/>
      <name val="Arial Narrow"/>
      <family val="2"/>
    </font>
    <font>
      <sz val="18"/>
      <color theme="1"/>
      <name val="Arial Narrow"/>
      <family val="2"/>
    </font>
    <font>
      <sz val="26"/>
      <color theme="1"/>
      <name val="Arial Narrow"/>
      <family val="2"/>
    </font>
    <font>
      <b/>
      <sz val="26"/>
      <name val="Arial"/>
      <family val="2"/>
    </font>
    <font>
      <b/>
      <sz val="72"/>
      <color theme="1"/>
      <name val="Arial Narrow"/>
      <family val="2"/>
    </font>
    <font>
      <sz val="22"/>
      <color theme="1"/>
      <name val="Arial"/>
      <family val="2"/>
    </font>
    <font>
      <sz val="2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116">
    <xf numFmtId="0" fontId="0" fillId="0" borderId="0" xfId="0"/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6" fillId="2" borderId="0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9" fontId="8" fillId="2" borderId="0" xfId="2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 vertical="center"/>
    </xf>
    <xf numFmtId="0" fontId="12" fillId="2" borderId="0" xfId="2" applyFont="1" applyFill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/>
    </xf>
    <xf numFmtId="0" fontId="13" fillId="4" borderId="6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wrapText="1"/>
    </xf>
    <xf numFmtId="9" fontId="8" fillId="5" borderId="6" xfId="3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2" borderId="0" xfId="2" applyFont="1" applyFill="1" applyBorder="1" applyAlignment="1">
      <alignment horizontal="center" vertical="center" wrapText="1"/>
    </xf>
    <xf numFmtId="9" fontId="8" fillId="5" borderId="15" xfId="2" applyNumberFormat="1" applyFont="1" applyFill="1" applyBorder="1" applyAlignment="1">
      <alignment horizontal="center" vertical="center"/>
    </xf>
    <xf numFmtId="9" fontId="8" fillId="5" borderId="6" xfId="2" applyNumberFormat="1" applyFont="1" applyFill="1" applyBorder="1" applyAlignment="1">
      <alignment horizontal="center" vertical="center"/>
    </xf>
    <xf numFmtId="10" fontId="8" fillId="5" borderId="15" xfId="0" applyNumberFormat="1" applyFont="1" applyFill="1" applyBorder="1" applyAlignment="1">
      <alignment horizontal="center"/>
    </xf>
    <xf numFmtId="9" fontId="8" fillId="5" borderId="15" xfId="3" applyFont="1" applyFill="1" applyBorder="1" applyAlignment="1">
      <alignment horizontal="center" vertical="center"/>
    </xf>
    <xf numFmtId="9" fontId="9" fillId="5" borderId="6" xfId="1" applyNumberFormat="1" applyFont="1" applyFill="1" applyBorder="1" applyAlignment="1" applyProtection="1">
      <alignment horizontal="center"/>
      <protection locked="0"/>
    </xf>
    <xf numFmtId="165" fontId="9" fillId="5" borderId="6" xfId="0" applyNumberFormat="1" applyFont="1" applyFill="1" applyBorder="1" applyAlignment="1" applyProtection="1">
      <alignment horizontal="center"/>
      <protection locked="0"/>
    </xf>
    <xf numFmtId="1" fontId="8" fillId="5" borderId="6" xfId="2" applyNumberFormat="1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 wrapText="1"/>
    </xf>
    <xf numFmtId="2" fontId="8" fillId="5" borderId="6" xfId="4" applyNumberFormat="1" applyFont="1" applyFill="1" applyBorder="1" applyAlignment="1">
      <alignment horizontal="center" vertical="center"/>
    </xf>
    <xf numFmtId="9" fontId="8" fillId="6" borderId="15" xfId="2" applyNumberFormat="1" applyFont="1" applyFill="1" applyBorder="1" applyAlignment="1">
      <alignment horizontal="center" vertical="center"/>
    </xf>
    <xf numFmtId="10" fontId="8" fillId="6" borderId="15" xfId="0" applyNumberFormat="1" applyFont="1" applyFill="1" applyBorder="1" applyAlignment="1">
      <alignment horizontal="center"/>
    </xf>
    <xf numFmtId="9" fontId="8" fillId="6" borderId="15" xfId="3" applyFont="1" applyFill="1" applyBorder="1" applyAlignment="1">
      <alignment horizontal="center" vertical="center"/>
    </xf>
    <xf numFmtId="9" fontId="8" fillId="2" borderId="13" xfId="2" applyNumberFormat="1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9" fontId="8" fillId="7" borderId="6" xfId="2" applyNumberFormat="1" applyFont="1" applyFill="1" applyBorder="1" applyAlignment="1">
      <alignment horizontal="center" vertical="center"/>
    </xf>
    <xf numFmtId="9" fontId="9" fillId="7" borderId="6" xfId="1" applyNumberFormat="1" applyFont="1" applyFill="1" applyBorder="1" applyAlignment="1" applyProtection="1">
      <alignment horizontal="center"/>
      <protection locked="0"/>
    </xf>
    <xf numFmtId="9" fontId="8" fillId="7" borderId="6" xfId="3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0" fontId="8" fillId="2" borderId="13" xfId="2" applyFont="1" applyFill="1" applyBorder="1" applyAlignment="1">
      <alignment vertical="center" wrapText="1"/>
    </xf>
    <xf numFmtId="9" fontId="8" fillId="2" borderId="8" xfId="2" applyNumberFormat="1" applyFont="1" applyFill="1" applyBorder="1" applyAlignment="1">
      <alignment horizontal="center" vertical="center"/>
    </xf>
    <xf numFmtId="9" fontId="10" fillId="2" borderId="0" xfId="1" applyFont="1" applyFill="1" applyAlignment="1">
      <alignment horizontal="center" vertical="center"/>
    </xf>
    <xf numFmtId="10" fontId="10" fillId="2" borderId="0" xfId="1" applyNumberFormat="1" applyFont="1" applyFill="1" applyAlignment="1">
      <alignment horizontal="center" vertical="center"/>
    </xf>
    <xf numFmtId="166" fontId="10" fillId="2" borderId="0" xfId="1" applyNumberFormat="1" applyFont="1" applyFill="1" applyAlignment="1">
      <alignment horizontal="center" vertical="center"/>
    </xf>
    <xf numFmtId="9" fontId="8" fillId="8" borderId="15" xfId="2" applyNumberFormat="1" applyFont="1" applyFill="1" applyBorder="1" applyAlignment="1">
      <alignment horizontal="center" vertical="center"/>
    </xf>
    <xf numFmtId="10" fontId="8" fillId="8" borderId="15" xfId="0" applyNumberFormat="1" applyFont="1" applyFill="1" applyBorder="1" applyAlignment="1">
      <alignment horizontal="center"/>
    </xf>
    <xf numFmtId="9" fontId="8" fillId="8" borderId="15" xfId="3" applyFont="1" applyFill="1" applyBorder="1" applyAlignment="1">
      <alignment horizontal="center" vertical="center"/>
    </xf>
    <xf numFmtId="9" fontId="9" fillId="8" borderId="6" xfId="1" applyNumberFormat="1" applyFont="1" applyFill="1" applyBorder="1" applyAlignment="1" applyProtection="1">
      <alignment horizontal="center"/>
      <protection locked="0"/>
    </xf>
    <xf numFmtId="1" fontId="8" fillId="8" borderId="6" xfId="2" applyNumberFormat="1" applyFont="1" applyFill="1" applyBorder="1" applyAlignment="1">
      <alignment horizontal="center" vertical="center"/>
    </xf>
    <xf numFmtId="165" fontId="9" fillId="8" borderId="6" xfId="0" applyNumberFormat="1" applyFont="1" applyFill="1" applyBorder="1" applyAlignment="1" applyProtection="1">
      <alignment horizontal="center"/>
      <protection locked="0"/>
    </xf>
    <xf numFmtId="9" fontId="8" fillId="8" borderId="6" xfId="3" applyFont="1" applyFill="1" applyBorder="1" applyAlignment="1">
      <alignment horizontal="center" vertical="center"/>
    </xf>
    <xf numFmtId="9" fontId="8" fillId="8" borderId="6" xfId="2" applyNumberFormat="1" applyFont="1" applyFill="1" applyBorder="1" applyAlignment="1">
      <alignment horizontal="center" vertical="center"/>
    </xf>
    <xf numFmtId="9" fontId="8" fillId="8" borderId="6" xfId="1" applyFont="1" applyFill="1" applyBorder="1" applyAlignment="1">
      <alignment horizontal="center" vertical="center"/>
    </xf>
    <xf numFmtId="9" fontId="9" fillId="8" borderId="6" xfId="1" applyFont="1" applyFill="1" applyBorder="1" applyAlignment="1" applyProtection="1">
      <alignment horizontal="center"/>
      <protection locked="0"/>
    </xf>
    <xf numFmtId="0" fontId="8" fillId="3" borderId="13" xfId="2" applyFont="1" applyFill="1" applyBorder="1" applyAlignment="1">
      <alignment horizontal="center" vertical="center" wrapText="1"/>
    </xf>
    <xf numFmtId="0" fontId="8" fillId="3" borderId="14" xfId="2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center" vertical="center"/>
    </xf>
    <xf numFmtId="9" fontId="8" fillId="2" borderId="13" xfId="2" applyNumberFormat="1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 wrapText="1"/>
    </xf>
    <xf numFmtId="9" fontId="8" fillId="2" borderId="13" xfId="2" applyNumberFormat="1" applyFont="1" applyFill="1" applyBorder="1" applyAlignment="1">
      <alignment horizontal="center" vertical="center"/>
    </xf>
    <xf numFmtId="9" fontId="8" fillId="2" borderId="14" xfId="2" applyNumberFormat="1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9" fontId="3" fillId="2" borderId="0" xfId="2" applyNumberFormat="1" applyFont="1" applyFill="1" applyAlignment="1">
      <alignment horizontal="center" vertical="center"/>
    </xf>
    <xf numFmtId="0" fontId="8" fillId="2" borderId="0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center" vertical="center"/>
    </xf>
    <xf numFmtId="9" fontId="8" fillId="2" borderId="6" xfId="3" applyFont="1" applyFill="1" applyBorder="1" applyAlignment="1">
      <alignment horizontal="center" vertical="center"/>
    </xf>
    <xf numFmtId="9" fontId="8" fillId="2" borderId="15" xfId="3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9" fontId="8" fillId="2" borderId="12" xfId="2" applyNumberFormat="1" applyFont="1" applyFill="1" applyBorder="1" applyAlignment="1">
      <alignment horizontal="center" vertical="center"/>
    </xf>
    <xf numFmtId="9" fontId="8" fillId="2" borderId="13" xfId="2" applyNumberFormat="1" applyFont="1" applyFill="1" applyBorder="1" applyAlignment="1">
      <alignment horizontal="center" vertical="center"/>
    </xf>
    <xf numFmtId="9" fontId="8" fillId="3" borderId="6" xfId="2" applyNumberFormat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right" wrapText="1"/>
    </xf>
    <xf numFmtId="0" fontId="8" fillId="3" borderId="13" xfId="2" applyFont="1" applyFill="1" applyBorder="1" applyAlignment="1">
      <alignment horizontal="right" wrapText="1"/>
    </xf>
    <xf numFmtId="9" fontId="8" fillId="2" borderId="14" xfId="2" applyNumberFormat="1" applyFont="1" applyFill="1" applyBorder="1" applyAlignment="1">
      <alignment horizontal="center" vertical="center"/>
    </xf>
    <xf numFmtId="9" fontId="8" fillId="3" borderId="13" xfId="1" applyFont="1" applyFill="1" applyBorder="1" applyAlignment="1">
      <alignment horizontal="center" vertical="center" wrapText="1"/>
    </xf>
    <xf numFmtId="0" fontId="8" fillId="3" borderId="14" xfId="2" applyFont="1" applyFill="1" applyBorder="1" applyAlignment="1">
      <alignment horizontal="center" vertical="center" wrapText="1"/>
    </xf>
    <xf numFmtId="9" fontId="8" fillId="3" borderId="12" xfId="1" applyFont="1" applyFill="1" applyBorder="1" applyAlignment="1">
      <alignment horizontal="center" vertical="center" wrapText="1"/>
    </xf>
    <xf numFmtId="9" fontId="8" fillId="3" borderId="14" xfId="1" applyFont="1" applyFill="1" applyBorder="1" applyAlignment="1">
      <alignment horizontal="center" vertical="center" wrapText="1"/>
    </xf>
    <xf numFmtId="9" fontId="8" fillId="3" borderId="6" xfId="1" applyFont="1" applyFill="1" applyBorder="1" applyAlignment="1">
      <alignment horizontal="center" vertical="center" wrapText="1"/>
    </xf>
    <xf numFmtId="0" fontId="8" fillId="9" borderId="6" xfId="2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9" fontId="8" fillId="3" borderId="12" xfId="2" applyNumberFormat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1" xfId="5" applyFont="1" applyBorder="1" applyAlignment="1">
      <alignment vertical="center"/>
    </xf>
    <xf numFmtId="0" fontId="18" fillId="0" borderId="1" xfId="2" applyFont="1" applyBorder="1" applyAlignment="1">
      <alignment horizontal="center" vertical="center" wrapText="1"/>
    </xf>
    <xf numFmtId="0" fontId="20" fillId="10" borderId="1" xfId="2" applyFont="1" applyFill="1" applyBorder="1" applyAlignment="1">
      <alignment vertical="center" wrapText="1"/>
    </xf>
  </cellXfs>
  <cellStyles count="6">
    <cellStyle name="Millares" xfId="4" builtinId="3"/>
    <cellStyle name="Normal" xfId="0" builtinId="0"/>
    <cellStyle name="Normal 2 2" xfId="5" xr:uid="{67746F68-91B4-2E44-B3B3-AD399D2BEC3B}"/>
    <cellStyle name="Normal 4" xfId="2" xr:uid="{00000000-0005-0000-0000-000002000000}"/>
    <cellStyle name="Porcentaje" xfId="1" builtinId="5"/>
    <cellStyle name="Porcentual 3" xfId="3" xr:uid="{00000000-0005-0000-0000-000004000000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v>RESULTADO POR MES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(2021)'!$P$6:$AD$6</c:f>
              <c:numCache>
                <c:formatCode>0.00%</c:formatCode>
                <c:ptCount val="15"/>
                <c:pt idx="3">
                  <c:v>0.89</c:v>
                </c:pt>
                <c:pt idx="12">
                  <c:v>0.89</c:v>
                </c:pt>
                <c:pt idx="13">
                  <c:v>0.89</c:v>
                </c:pt>
                <c:pt idx="14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98-4E0E-9D87-F78B705F2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tx>
            <c:v>META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val>
            <c:numRef>
              <c:f>'MEDICION DE INDICADORES (2021)'!$P$5:$AD$5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98-4E0E-9D87-F78B705F2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val>
            <c:numRef>
              <c:f>'MEDICION DE INDICADORES (2021)'!$P$10:$AD$10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8-4BE9-92D0-018A92917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(2021)'!$P$9:$AD$9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18-4BE9-92D0-018A92917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1">
                  <a:tint val="77000"/>
                </a:schemeClr>
              </a:fgClr>
              <a:bgClr>
                <a:schemeClr val="accent1">
                  <a:tint val="77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tint val="77000"/>
                </a:schemeClr>
              </a:innerShdw>
            </a:effectLst>
          </c:spPr>
          <c:invertIfNegative val="0"/>
          <c:val>
            <c:numRef>
              <c:f>'MEDICION DE INDICADORES (2021)'!$P$14:$AD$14</c:f>
              <c:numCache>
                <c:formatCode>0.00%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FE-44B2-903F-0ACEBC0DE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(2021)'!$P$13:$AD$13</c:f>
              <c:numCache>
                <c:formatCode>0%</c:formatCode>
                <c:ptCount val="15"/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FE-44B2-903F-0ACEBC0DE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val>
            <c:numRef>
              <c:f>'MEDICION DE INDICADORES (2021)'!$P$18:$AD$18</c:f>
              <c:numCache>
                <c:formatCode>0.0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3-4081-92FB-370487192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(2021)'!$P$17:$AD$17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A3-4081-92FB-370487192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val>
            <c:numRef>
              <c:f>'MEDICION DE INDICADORES (2021)'!$P$22:$AD$22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C-4ADF-95F4-841EF97A8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(2021)'!$P$21:$AD$21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CC-4ADF-95F4-841EF97A8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1">
                  <a:tint val="77000"/>
                </a:schemeClr>
              </a:fgClr>
              <a:bgClr>
                <a:schemeClr val="accent1">
                  <a:tint val="77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tint val="77000"/>
                </a:schemeClr>
              </a:innerShdw>
            </a:effectLst>
          </c:spPr>
          <c:invertIfNegative val="0"/>
          <c:val>
            <c:numRef>
              <c:f>'MEDICION DE INDICADORES (2021)'!$P$22:$AD$22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6-4759-A00E-4FAB70A1A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INDICADORES (2021)'!$P$4:$AD$4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INDICADORES (2021)'!$P$21:$AD$21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56-4759-A00E-4FAB70A1A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numRef>
              <c:f>'MEDICION DE INDICADORES (2021)'!$P$29</c:f>
              <c:numCache>
                <c:formatCode>0</c:formatCode>
                <c:ptCount val="1"/>
              </c:numCache>
            </c:numRef>
          </c:cat>
          <c:val>
            <c:numRef>
              <c:f>'MEDICION DE INDICADORES (2021)'!$P$30</c:f>
              <c:numCache>
                <c:formatCode>0.0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7-4DAA-B30E-7A0655EAF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v>RESULTADO POR MES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'MEDICION DE IND PROPUES 2022'!$P$4:$AD$4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2022'!$P$6:$AD$6</c:f>
              <c:numCache>
                <c:formatCode>0.00%</c:formatCode>
                <c:ptCount val="15"/>
                <c:pt idx="3">
                  <c:v>0.89</c:v>
                </c:pt>
                <c:pt idx="12">
                  <c:v>0.89</c:v>
                </c:pt>
                <c:pt idx="13">
                  <c:v>0.89</c:v>
                </c:pt>
                <c:pt idx="14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30-435C-80A8-A76B3BE0D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tx>
            <c:v>META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val>
            <c:numRef>
              <c:f>'MEDICION DE IND PROPUES 2022'!$P$5:$AD$5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30-435C-80A8-A76B3BE0D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val>
            <c:numRef>
              <c:f>'MEDICION DE IND PROPUES 2022'!$P$10:$AD$10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13-4AED-82CC-1643C453C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'MEDICION DE IND PROPUES 2022'!$P$4:$AD$4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2022'!$P$9:$AD$9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13-4AED-82CC-1643C453C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1">
                  <a:tint val="77000"/>
                </a:schemeClr>
              </a:fgClr>
              <a:bgClr>
                <a:schemeClr val="accent1">
                  <a:tint val="77000"/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>
                  <a:tint val="77000"/>
                </a:schemeClr>
              </a:innerShdw>
            </a:effectLst>
          </c:spPr>
          <c:invertIfNegative val="0"/>
          <c:val>
            <c:numRef>
              <c:f>'MEDICION DE IND PROPUES 2022'!$P$14:$AD$14</c:f>
              <c:numCache>
                <c:formatCode>0.00%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C-4128-9FFD-9626C4817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2022'!$P$13:$AD$13</c:f>
              <c:numCache>
                <c:formatCode>0%</c:formatCode>
                <c:ptCount val="15"/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4C-4128-9FFD-9626C4817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val>
            <c:numRef>
              <c:f>'MEDICION DE IND PROPUES 2022'!$P$18:$AD$18</c:f>
              <c:numCache>
                <c:formatCode>0.0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B5-4AEF-9316-466A125B7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'MEDICION DE IND PROPUES 2022'!$P$4:$AD$4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2022'!$P$17:$AD$17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B5-4AEF-9316-466A125B7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val>
            <c:numRef>
              <c:f>'MEDICION DE IND PROPUES 2022'!$P$22:$AD$22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C-49E8-8D5E-394B82575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3600144"/>
        <c:axId val="83605968"/>
      </c:barChar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'MEDICION DE IND PROPUES 2022'!$P$4:$AD$4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2022'!$P$21:$AD$21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C-49E8-8D5E-394B82575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2022'!$P$24:$AD$24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2022'!$P$25:$AD$25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C5-4720-8ACC-78989B522BC1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2022'!$P$24:$AD$24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2022'!$P$26:$AD$26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50-4F28-A873-76B67CA7E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2022'!$P$28:$AD$28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2022'!$P$29:$AD$29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998-A011-DEFFED9A04DD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2022'!$P$28:$AD$28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2022'!$P$30:$AD$30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B-4C52-B69D-A0E77FE22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2022'!$P$32:$AD$32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2022'!$P$33:$AD$33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54-4C87-B398-A86FA43FC301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2022'!$P$32:$AD$32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2022'!$P$34:$AD$34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54-4C87-B398-A86FA43FC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2022'!$P$36:$AD$36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2022'!$P$37:$AD$37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33-49BF-BEB8-E8405B4DF5A9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2022'!$P$36:$AD$36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2022'!$P$38:$AD$38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33-49BF-BEB8-E8405B4DF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2022'!$P$40:$AD$40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2022'!$P$41:$AD$41</c:f>
              <c:numCache>
                <c:formatCode>0%</c:formatCode>
                <c:ptCount val="15"/>
                <c:pt idx="3">
                  <c:v>0.95</c:v>
                </c:pt>
                <c:pt idx="4">
                  <c:v>0.95</c:v>
                </c:pt>
                <c:pt idx="5">
                  <c:v>0.95</c:v>
                </c:pt>
                <c:pt idx="6">
                  <c:v>0.95</c:v>
                </c:pt>
                <c:pt idx="7">
                  <c:v>0.95</c:v>
                </c:pt>
                <c:pt idx="8">
                  <c:v>0.95</c:v>
                </c:pt>
                <c:pt idx="9">
                  <c:v>0.95</c:v>
                </c:pt>
                <c:pt idx="10">
                  <c:v>0.95</c:v>
                </c:pt>
                <c:pt idx="11">
                  <c:v>0.95</c:v>
                </c:pt>
                <c:pt idx="12">
                  <c:v>0.94999999999999984</c:v>
                </c:pt>
                <c:pt idx="13">
                  <c:v>0.95</c:v>
                </c:pt>
                <c:pt idx="14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D9-4C6D-9827-09134BD92AC2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2022'!$P$40:$AD$40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2022'!$P$42:$AD$42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9-4C6D-9827-09134BD9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2022'!$P$44:$AD$44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2022'!$P$45:$AD$45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5F-45E3-A78E-1229E2E50610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2022'!$P$44:$AD$44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2022'!$P$46:$AD$46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5F-45E3-A78E-1229E2E50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2022'!$P$48:$AD$48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2022'!$P$49:$AD$49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C-4C83-99E6-C498C4099AA0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2022'!$P$48:$AD$48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2022'!$P$50:$AD$50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4C-4C83-99E6-C498C4099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2022'!$P$52:$AD$52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2022'!$P$53:$AD$53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0A-404F-B078-2DD098E8C1E4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2022'!$P$52:$AD$52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2022'!$P$54:$AD$54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0A-404F-B078-2DD098E8C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2022'!$P$56:$AD$56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2022'!$P$57:$AD$57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9C-4002-9155-D356F6B9F5E1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2022'!$P$56:$AD$56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2022'!$P$58:$AD$58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9C-4002-9155-D356F6B9F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2022'!$P$60:$AD$60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2022'!$P$61:$AD$61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09-4C0F-81D3-140D97FA4369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2022'!$P$60:$AD$60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2022'!$P$62:$AD$62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09-4C0F-81D3-140D97FA4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2022'!$P$64:$AD$64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2022'!$P$65:$AD$65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27-4929-A229-C71D924BACBD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2022'!$P$64:$AD$64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2022'!$P$66:$AD$66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27-4929-A229-C71D924BA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2022'!$P$68:$AD$68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2022'!$P$69:$AD$69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E-4E07-8DBD-1600C30DCF52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2022'!$P$68:$AD$68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2022'!$P$70:$AD$70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E-4E07-8DBD-1600C30DC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2022'!$P$72:$AD$72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2022'!$P$73:$AD$73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54-4BB2-B1E2-FD4A81326780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2022'!$P$72:$AD$72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2022'!$P$74:$AD$74</c:f>
              <c:numCache>
                <c:formatCode>0.0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54-4BB2-B1E2-FD4A81326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2022'!$P$76:$AD$76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2022'!$P$77:$AD$77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D-49C6-864B-19CFCBE57E63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2022'!$P$76:$AD$76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2022'!$P$78:$AD$78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2D-49C6-864B-19CFCBE57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2022'!$P$80:$AD$80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2022'!$P$81:$AD$81</c:f>
              <c:numCache>
                <c:formatCode>0</c:formatCode>
                <c:ptCount val="15"/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0</c:v>
                </c:pt>
                <c:pt idx="13" formatCode="0.00">
                  <c:v>0</c:v>
                </c:pt>
                <c:pt idx="1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47-46F1-91C4-C3458EED2F24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2022'!$P$80:$AD$80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2022'!$P$82:$AD$82</c:f>
              <c:numCache>
                <c:formatCode>0.0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47-46F1-91C4-C3458EED2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226861101100113E-2"/>
          <c:y val="7.7777777777777779E-2"/>
          <c:w val="0.76880488374031908"/>
          <c:h val="0.4674785651793526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2022'!$P$84:$AD$84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2022'!$P$85:$AD$85</c:f>
              <c:numCache>
                <c:formatCode>0%</c:formatCode>
                <c:ptCount val="15"/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  <c:pt idx="12">
                  <c:v>0.85</c:v>
                </c:pt>
                <c:pt idx="13">
                  <c:v>0.85</c:v>
                </c:pt>
                <c:pt idx="14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E5-4044-A8BE-3472224F265F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2022'!$P$84:$AD$84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2022'!$P$86:$AD$86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E5-4044-A8BE-3472224F2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226861101100113E-2"/>
          <c:y val="7.7777777777777779E-2"/>
          <c:w val="0.76880488374031908"/>
          <c:h val="0.4674785651793526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2022'!$P$88:$AD$88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2022'!$P$89:$AD$89</c:f>
              <c:numCache>
                <c:formatCode>0%</c:formatCode>
                <c:ptCount val="15"/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F1-420B-AABD-C39F94D4DDA9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2022'!$P$88:$AD$88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2022'!$P$90:$AD$90</c:f>
              <c:numCache>
                <c:formatCode>0%</c:formatCode>
                <c:ptCount val="15"/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F1-420B-AABD-C39F94D4D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226861101100113E-2"/>
          <c:y val="7.7777777777777779E-2"/>
          <c:w val="0.76880488374031908"/>
          <c:h val="0.4674785651793526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2022'!$P$93:$AD$93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2022'!$P$94:$AD$94</c:f>
              <c:numCache>
                <c:formatCode>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D-4704-B394-0009DB95E715}"/>
            </c:ext>
          </c:extLst>
        </c:ser>
        <c:ser>
          <c:idx val="1"/>
          <c:order val="1"/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</c:marker>
          <c:cat>
            <c:strRef>
              <c:f>'MEDICION DE IND PROPUES 2022'!$P$93:$AD$93</c:f>
              <c:strCache>
                <c:ptCount val="15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  <c:pt idx="12">
                  <c:v>PRIMER SEMESTRE</c:v>
                </c:pt>
                <c:pt idx="13">
                  <c:v>SEGUNDO SEMESTRE</c:v>
                </c:pt>
                <c:pt idx="14">
                  <c:v>Eficacia en el cumplimiento del indicador anual</c:v>
                </c:pt>
              </c:strCache>
            </c:strRef>
          </c:cat>
          <c:val>
            <c:numRef>
              <c:f>'MEDICION DE IND PROPUES 2022'!$P$95:$AD$95</c:f>
              <c:numCache>
                <c:formatCode>0%</c:formatCode>
                <c:ptCount val="15"/>
                <c:pt idx="0">
                  <c:v>0.85</c:v>
                </c:pt>
                <c:pt idx="1">
                  <c:v>0.85</c:v>
                </c:pt>
                <c:pt idx="2">
                  <c:v>0.85</c:v>
                </c:pt>
                <c:pt idx="3">
                  <c:v>0.85</c:v>
                </c:pt>
                <c:pt idx="4">
                  <c:v>0.85</c:v>
                </c:pt>
                <c:pt idx="5">
                  <c:v>0.85</c:v>
                </c:pt>
                <c:pt idx="6">
                  <c:v>0.85</c:v>
                </c:pt>
                <c:pt idx="7">
                  <c:v>0.85</c:v>
                </c:pt>
                <c:pt idx="8">
                  <c:v>0.85</c:v>
                </c:pt>
                <c:pt idx="9">
                  <c:v>0.85</c:v>
                </c:pt>
                <c:pt idx="10">
                  <c:v>0.85</c:v>
                </c:pt>
                <c:pt idx="11">
                  <c:v>0.85</c:v>
                </c:pt>
                <c:pt idx="12">
                  <c:v>0.85</c:v>
                </c:pt>
                <c:pt idx="13">
                  <c:v>0.85</c:v>
                </c:pt>
                <c:pt idx="14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2D-4704-B394-0009DB95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600144"/>
        <c:axId val="83605968"/>
      </c:lineChart>
      <c:valAx>
        <c:axId val="83605968"/>
        <c:scaling>
          <c:orientation val="minMax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0144"/>
        <c:crosses val="max"/>
        <c:crossBetween val="between"/>
      </c:valAx>
      <c:catAx>
        <c:axId val="8360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83605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13" Type="http://schemas.openxmlformats.org/officeDocument/2006/relationships/chart" Target="../charts/chart19.xml"/><Relationship Id="rId18" Type="http://schemas.openxmlformats.org/officeDocument/2006/relationships/chart" Target="../charts/chart24.xml"/><Relationship Id="rId3" Type="http://schemas.openxmlformats.org/officeDocument/2006/relationships/chart" Target="../charts/chart9.xml"/><Relationship Id="rId21" Type="http://schemas.openxmlformats.org/officeDocument/2006/relationships/chart" Target="../charts/chart27.xml"/><Relationship Id="rId7" Type="http://schemas.openxmlformats.org/officeDocument/2006/relationships/chart" Target="../charts/chart13.xml"/><Relationship Id="rId12" Type="http://schemas.openxmlformats.org/officeDocument/2006/relationships/chart" Target="../charts/chart18.xml"/><Relationship Id="rId17" Type="http://schemas.openxmlformats.org/officeDocument/2006/relationships/chart" Target="../charts/chart23.xml"/><Relationship Id="rId25" Type="http://schemas.openxmlformats.org/officeDocument/2006/relationships/image" Target="../media/image2.emf"/><Relationship Id="rId2" Type="http://schemas.openxmlformats.org/officeDocument/2006/relationships/chart" Target="../charts/chart8.xml"/><Relationship Id="rId16" Type="http://schemas.openxmlformats.org/officeDocument/2006/relationships/chart" Target="../charts/chart22.xml"/><Relationship Id="rId20" Type="http://schemas.openxmlformats.org/officeDocument/2006/relationships/chart" Target="../charts/chart26.xml"/><Relationship Id="rId1" Type="http://schemas.openxmlformats.org/officeDocument/2006/relationships/image" Target="../media/image1.png"/><Relationship Id="rId6" Type="http://schemas.openxmlformats.org/officeDocument/2006/relationships/chart" Target="../charts/chart12.xml"/><Relationship Id="rId11" Type="http://schemas.openxmlformats.org/officeDocument/2006/relationships/chart" Target="../charts/chart17.xml"/><Relationship Id="rId24" Type="http://schemas.openxmlformats.org/officeDocument/2006/relationships/chart" Target="../charts/chart30.xml"/><Relationship Id="rId5" Type="http://schemas.openxmlformats.org/officeDocument/2006/relationships/chart" Target="../charts/chart11.xml"/><Relationship Id="rId15" Type="http://schemas.openxmlformats.org/officeDocument/2006/relationships/chart" Target="../charts/chart21.xml"/><Relationship Id="rId23" Type="http://schemas.openxmlformats.org/officeDocument/2006/relationships/chart" Target="../charts/chart29.xml"/><Relationship Id="rId10" Type="http://schemas.openxmlformats.org/officeDocument/2006/relationships/chart" Target="../charts/chart16.xml"/><Relationship Id="rId19" Type="http://schemas.openxmlformats.org/officeDocument/2006/relationships/chart" Target="../charts/chart25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Relationship Id="rId14" Type="http://schemas.openxmlformats.org/officeDocument/2006/relationships/chart" Target="../charts/chart20.xml"/><Relationship Id="rId22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85725</xdr:rowOff>
    </xdr:from>
    <xdr:to>
      <xdr:col>1</xdr:col>
      <xdr:colOff>885825</xdr:colOff>
      <xdr:row>1</xdr:row>
      <xdr:rowOff>161925</xdr:rowOff>
    </xdr:to>
    <xdr:pic>
      <xdr:nvPicPr>
        <xdr:cNvPr id="2" name="Imagen 1" descr="C:\Users\sgi\OneDrive\PROPUESTAS 2020 2021\DOLCE ROMA\DolceRomaImpresión_001.png">
          <a:extLst>
            <a:ext uri="{FF2B5EF4-FFF2-40B4-BE49-F238E27FC236}">
              <a16:creationId xmlns:a16="http://schemas.microsoft.com/office/drawing/2014/main" id="{E3D90DE5-E12E-4E8B-AA5F-0BE4F8BCB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725"/>
          <a:ext cx="1447800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30</xdr:col>
      <xdr:colOff>47624</xdr:colOff>
      <xdr:row>4</xdr:row>
      <xdr:rowOff>38100</xdr:rowOff>
    </xdr:from>
    <xdr:to>
      <xdr:col>30</xdr:col>
      <xdr:colOff>2314575</xdr:colOff>
      <xdr:row>7</xdr:row>
      <xdr:rowOff>523875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C52C537-A53B-4A10-AE6C-3A8EABD40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47624</xdr:colOff>
      <xdr:row>8</xdr:row>
      <xdr:rowOff>38100</xdr:rowOff>
    </xdr:from>
    <xdr:to>
      <xdr:col>30</xdr:col>
      <xdr:colOff>2314575</xdr:colOff>
      <xdr:row>11</xdr:row>
      <xdr:rowOff>523875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D2DE2F3-7D50-43CF-97F9-7BCA2A8987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47624</xdr:colOff>
      <xdr:row>12</xdr:row>
      <xdr:rowOff>38100</xdr:rowOff>
    </xdr:from>
    <xdr:to>
      <xdr:col>30</xdr:col>
      <xdr:colOff>2314575</xdr:colOff>
      <xdr:row>15</xdr:row>
      <xdr:rowOff>523875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1E9C8E0-595A-4953-99BD-4B5D7323F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47624</xdr:colOff>
      <xdr:row>16</xdr:row>
      <xdr:rowOff>38100</xdr:rowOff>
    </xdr:from>
    <xdr:to>
      <xdr:col>30</xdr:col>
      <xdr:colOff>2314575</xdr:colOff>
      <xdr:row>19</xdr:row>
      <xdr:rowOff>523875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0E91603-163E-41F0-8538-BE98609D2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66675</xdr:colOff>
      <xdr:row>20</xdr:row>
      <xdr:rowOff>0</xdr:rowOff>
    </xdr:from>
    <xdr:to>
      <xdr:col>31</xdr:col>
      <xdr:colOff>1</xdr:colOff>
      <xdr:row>23</xdr:row>
      <xdr:rowOff>485775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0447FE5-0E43-4E58-A5A8-06F33AECC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66675</xdr:colOff>
      <xdr:row>24</xdr:row>
      <xdr:rowOff>0</xdr:rowOff>
    </xdr:from>
    <xdr:to>
      <xdr:col>31</xdr:col>
      <xdr:colOff>1</xdr:colOff>
      <xdr:row>27</xdr:row>
      <xdr:rowOff>485775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87F63B2-A460-4319-80E6-F89E06591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47625</xdr:colOff>
      <xdr:row>28</xdr:row>
      <xdr:rowOff>9525</xdr:rowOff>
    </xdr:from>
    <xdr:to>
      <xdr:col>30</xdr:col>
      <xdr:colOff>2314576</xdr:colOff>
      <xdr:row>31</xdr:row>
      <xdr:rowOff>495300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1525E27-5A1F-4BDD-B0E2-7A05C29A4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374650</xdr:colOff>
      <xdr:row>0</xdr:row>
      <xdr:rowOff>1</xdr:rowOff>
    </xdr:from>
    <xdr:to>
      <xdr:col>3</xdr:col>
      <xdr:colOff>635000</xdr:colOff>
      <xdr:row>1</xdr:row>
      <xdr:rowOff>730251</xdr:rowOff>
    </xdr:to>
    <xdr:pic>
      <xdr:nvPicPr>
        <xdr:cNvPr id="9" name="Imagen 8" descr="C:\Users\sgi\OneDrive\PROPUESTAS 2020 2021\DOLCE ROMA\DolceRomaImpresión_00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"/>
          <a:ext cx="2546350" cy="1619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30</xdr:col>
      <xdr:colOff>47624</xdr:colOff>
      <xdr:row>4</xdr:row>
      <xdr:rowOff>38100</xdr:rowOff>
    </xdr:from>
    <xdr:to>
      <xdr:col>30</xdr:col>
      <xdr:colOff>2314575</xdr:colOff>
      <xdr:row>7</xdr:row>
      <xdr:rowOff>523875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47624</xdr:colOff>
      <xdr:row>8</xdr:row>
      <xdr:rowOff>38100</xdr:rowOff>
    </xdr:from>
    <xdr:to>
      <xdr:col>30</xdr:col>
      <xdr:colOff>2314575</xdr:colOff>
      <xdr:row>11</xdr:row>
      <xdr:rowOff>523875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47624</xdr:colOff>
      <xdr:row>12</xdr:row>
      <xdr:rowOff>38100</xdr:rowOff>
    </xdr:from>
    <xdr:to>
      <xdr:col>30</xdr:col>
      <xdr:colOff>2314575</xdr:colOff>
      <xdr:row>15</xdr:row>
      <xdr:rowOff>523875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47624</xdr:colOff>
      <xdr:row>16</xdr:row>
      <xdr:rowOff>38100</xdr:rowOff>
    </xdr:from>
    <xdr:to>
      <xdr:col>30</xdr:col>
      <xdr:colOff>2314575</xdr:colOff>
      <xdr:row>19</xdr:row>
      <xdr:rowOff>523875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66675</xdr:colOff>
      <xdr:row>20</xdr:row>
      <xdr:rowOff>0</xdr:rowOff>
    </xdr:from>
    <xdr:to>
      <xdr:col>31</xdr:col>
      <xdr:colOff>1</xdr:colOff>
      <xdr:row>23</xdr:row>
      <xdr:rowOff>485775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30</xdr:col>
      <xdr:colOff>66675</xdr:colOff>
      <xdr:row>24</xdr:row>
      <xdr:rowOff>0</xdr:rowOff>
    </xdr:from>
    <xdr:to>
      <xdr:col>31</xdr:col>
      <xdr:colOff>1</xdr:colOff>
      <xdr:row>27</xdr:row>
      <xdr:rowOff>485775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47625</xdr:colOff>
      <xdr:row>28</xdr:row>
      <xdr:rowOff>9525</xdr:rowOff>
    </xdr:from>
    <xdr:to>
      <xdr:col>30</xdr:col>
      <xdr:colOff>2314576</xdr:colOff>
      <xdr:row>31</xdr:row>
      <xdr:rowOff>495300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76200</xdr:colOff>
      <xdr:row>32</xdr:row>
      <xdr:rowOff>0</xdr:rowOff>
    </xdr:from>
    <xdr:to>
      <xdr:col>31</xdr:col>
      <xdr:colOff>9526</xdr:colOff>
      <xdr:row>35</xdr:row>
      <xdr:rowOff>504825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87ED8AD6-DA1E-467B-A3B4-B421488EA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85725</xdr:colOff>
      <xdr:row>36</xdr:row>
      <xdr:rowOff>0</xdr:rowOff>
    </xdr:from>
    <xdr:to>
      <xdr:col>31</xdr:col>
      <xdr:colOff>19051</xdr:colOff>
      <xdr:row>39</xdr:row>
      <xdr:rowOff>514350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BE0663A-47AF-48EF-AB49-D15CAFC38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76200</xdr:colOff>
      <xdr:row>40</xdr:row>
      <xdr:rowOff>0</xdr:rowOff>
    </xdr:from>
    <xdr:to>
      <xdr:col>31</xdr:col>
      <xdr:colOff>9526</xdr:colOff>
      <xdr:row>43</xdr:row>
      <xdr:rowOff>457200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6D7DAE43-BC0D-44BE-97C9-BFE5CBDFF6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30</xdr:col>
      <xdr:colOff>76200</xdr:colOff>
      <xdr:row>43</xdr:row>
      <xdr:rowOff>514350</xdr:rowOff>
    </xdr:from>
    <xdr:to>
      <xdr:col>31</xdr:col>
      <xdr:colOff>9526</xdr:colOff>
      <xdr:row>47</xdr:row>
      <xdr:rowOff>123825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EB1A7877-C48C-4D80-A1B0-85AE2DBD76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95250</xdr:colOff>
      <xdr:row>47</xdr:row>
      <xdr:rowOff>190500</xdr:rowOff>
    </xdr:from>
    <xdr:to>
      <xdr:col>31</xdr:col>
      <xdr:colOff>28576</xdr:colOff>
      <xdr:row>50</xdr:row>
      <xdr:rowOff>238125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D876DCC8-D70C-4BEA-866D-295B39618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95250</xdr:colOff>
      <xdr:row>50</xdr:row>
      <xdr:rowOff>333375</xdr:rowOff>
    </xdr:from>
    <xdr:to>
      <xdr:col>31</xdr:col>
      <xdr:colOff>28576</xdr:colOff>
      <xdr:row>54</xdr:row>
      <xdr:rowOff>9525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B63A988A-6BC6-4577-A05B-5D13B49B6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30</xdr:col>
      <xdr:colOff>95250</xdr:colOff>
      <xdr:row>55</xdr:row>
      <xdr:rowOff>66675</xdr:rowOff>
    </xdr:from>
    <xdr:to>
      <xdr:col>31</xdr:col>
      <xdr:colOff>28576</xdr:colOff>
      <xdr:row>58</xdr:row>
      <xdr:rowOff>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3E1796A5-8F83-412E-8276-1E710195B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47625</xdr:colOff>
      <xdr:row>59</xdr:row>
      <xdr:rowOff>114300</xdr:rowOff>
    </xdr:from>
    <xdr:to>
      <xdr:col>30</xdr:col>
      <xdr:colOff>2314576</xdr:colOff>
      <xdr:row>62</xdr:row>
      <xdr:rowOff>47625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1C758589-CA68-4D17-87CD-051A56BAD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30</xdr:col>
      <xdr:colOff>57150</xdr:colOff>
      <xdr:row>63</xdr:row>
      <xdr:rowOff>152400</xdr:rowOff>
    </xdr:from>
    <xdr:to>
      <xdr:col>30</xdr:col>
      <xdr:colOff>2324101</xdr:colOff>
      <xdr:row>66</xdr:row>
      <xdr:rowOff>200025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86338635-2AF5-4579-8D06-79F9BE6DE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30</xdr:col>
      <xdr:colOff>95250</xdr:colOff>
      <xdr:row>67</xdr:row>
      <xdr:rowOff>133350</xdr:rowOff>
    </xdr:from>
    <xdr:to>
      <xdr:col>31</xdr:col>
      <xdr:colOff>28576</xdr:colOff>
      <xdr:row>70</xdr:row>
      <xdr:rowOff>180975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4FDE0016-369E-4E96-B6B6-7A4135BE8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30</xdr:col>
      <xdr:colOff>85725</xdr:colOff>
      <xdr:row>71</xdr:row>
      <xdr:rowOff>9525</xdr:rowOff>
    </xdr:from>
    <xdr:to>
      <xdr:col>31</xdr:col>
      <xdr:colOff>19051</xdr:colOff>
      <xdr:row>74</xdr:row>
      <xdr:rowOff>57150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12E002E2-E4F4-4078-B995-A518B33B9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66675</xdr:colOff>
      <xdr:row>75</xdr:row>
      <xdr:rowOff>28575</xdr:rowOff>
    </xdr:from>
    <xdr:to>
      <xdr:col>31</xdr:col>
      <xdr:colOff>1</xdr:colOff>
      <xdr:row>78</xdr:row>
      <xdr:rowOff>85725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28DF89A5-9273-4E25-94C9-55DF20DB6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30</xdr:col>
      <xdr:colOff>85725</xdr:colOff>
      <xdr:row>79</xdr:row>
      <xdr:rowOff>85725</xdr:rowOff>
    </xdr:from>
    <xdr:to>
      <xdr:col>31</xdr:col>
      <xdr:colOff>19051</xdr:colOff>
      <xdr:row>82</xdr:row>
      <xdr:rowOff>133350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0D690E1A-3E37-46EB-96B8-02BAD4A6F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30</xdr:col>
      <xdr:colOff>66675</xdr:colOff>
      <xdr:row>83</xdr:row>
      <xdr:rowOff>38100</xdr:rowOff>
    </xdr:from>
    <xdr:to>
      <xdr:col>31</xdr:col>
      <xdr:colOff>1</xdr:colOff>
      <xdr:row>85</xdr:row>
      <xdr:rowOff>219075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92964E47-D2A7-487B-A1B7-4E692D63C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30</xdr:col>
      <xdr:colOff>76200</xdr:colOff>
      <xdr:row>87</xdr:row>
      <xdr:rowOff>19050</xdr:rowOff>
    </xdr:from>
    <xdr:to>
      <xdr:col>31</xdr:col>
      <xdr:colOff>9526</xdr:colOff>
      <xdr:row>89</xdr:row>
      <xdr:rowOff>123825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8448CEA9-5E8D-4192-B77E-2DD9EC27F9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228600</xdr:colOff>
      <xdr:row>96</xdr:row>
      <xdr:rowOff>9524</xdr:rowOff>
    </xdr:from>
    <xdr:to>
      <xdr:col>14</xdr:col>
      <xdr:colOff>38100</xdr:colOff>
      <xdr:row>106</xdr:row>
      <xdr:rowOff>19049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987006CF-CF37-4578-8CEA-65A290B735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 editAs="oneCell">
    <xdr:from>
      <xdr:col>31</xdr:col>
      <xdr:colOff>232832</xdr:colOff>
      <xdr:row>0</xdr:row>
      <xdr:rowOff>59267</xdr:rowOff>
    </xdr:from>
    <xdr:to>
      <xdr:col>31</xdr:col>
      <xdr:colOff>4014541</xdr:colOff>
      <xdr:row>1</xdr:row>
      <xdr:rowOff>651933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CF5AA9D-B339-A041-9CE2-ABF36A46D9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30903332" y="59267"/>
          <a:ext cx="3781709" cy="1481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2FD7-A0E1-437C-8E5B-2DC5E4F0AED3}">
  <dimension ref="A1:JB107"/>
  <sheetViews>
    <sheetView topLeftCell="A9" workbookViewId="0">
      <selection activeCell="C17" sqref="C17:D75"/>
    </sheetView>
  </sheetViews>
  <sheetFormatPr baseColWidth="10" defaultColWidth="11.3984375" defaultRowHeight="11"/>
  <cols>
    <col min="1" max="1" width="16.3984375" style="2" customWidth="1"/>
    <col min="2" max="2" width="24.19921875" style="2" customWidth="1"/>
    <col min="3" max="3" width="12" style="2" customWidth="1"/>
    <col min="4" max="4" width="18.19921875" style="2" customWidth="1"/>
    <col min="5" max="5" width="13.19921875" style="1" customWidth="1"/>
    <col min="6" max="6" width="25" style="61" customWidth="1"/>
    <col min="7" max="7" width="23.19921875" style="1" customWidth="1"/>
    <col min="8" max="8" width="18.59765625" style="2" customWidth="1"/>
    <col min="9" max="9" width="27.3984375" style="1" customWidth="1"/>
    <col min="10" max="10" width="14.3984375" style="1" customWidth="1"/>
    <col min="11" max="11" width="14.3984375" style="61" customWidth="1"/>
    <col min="12" max="12" width="15" style="1" customWidth="1"/>
    <col min="13" max="13" width="10" style="2" bestFit="1" customWidth="1"/>
    <col min="14" max="14" width="14" style="1" customWidth="1"/>
    <col min="15" max="15" width="13.59765625" style="1" customWidth="1"/>
    <col min="16" max="17" width="12.19921875" style="1" bestFit="1" customWidth="1"/>
    <col min="18" max="18" width="13" style="1" bestFit="1" customWidth="1"/>
    <col min="19" max="20" width="12.59765625" style="1" bestFit="1" customWidth="1"/>
    <col min="21" max="21" width="11.796875" style="1" bestFit="1" customWidth="1"/>
    <col min="22" max="22" width="12.59765625" style="1" bestFit="1" customWidth="1"/>
    <col min="23" max="24" width="11.796875" style="1" bestFit="1" customWidth="1"/>
    <col min="25" max="27" width="12.59765625" style="1" bestFit="1" customWidth="1"/>
    <col min="28" max="29" width="12.796875" style="1" customWidth="1"/>
    <col min="30" max="30" width="15.19921875" style="1" customWidth="1"/>
    <col min="31" max="31" width="35" style="1" customWidth="1"/>
    <col min="32" max="32" width="68.19921875" style="1" customWidth="1"/>
    <col min="33" max="33" width="6.19921875" style="1" customWidth="1"/>
    <col min="34" max="34" width="10.3984375" style="1" customWidth="1"/>
    <col min="35" max="35" width="7.19921875" style="1" customWidth="1"/>
    <col min="36" max="36" width="5.796875" style="1" customWidth="1"/>
    <col min="37" max="16384" width="11.3984375" style="1"/>
  </cols>
  <sheetData>
    <row r="1" spans="1:262" s="14" customFormat="1" ht="39.75" customHeight="1">
      <c r="A1" s="96"/>
      <c r="B1" s="96"/>
      <c r="C1" s="97" t="s">
        <v>34</v>
      </c>
      <c r="D1" s="98"/>
      <c r="E1" s="98"/>
      <c r="F1" s="98"/>
      <c r="G1" s="98"/>
      <c r="H1" s="98"/>
      <c r="I1" s="98"/>
      <c r="J1" s="99" t="s">
        <v>33</v>
      </c>
      <c r="K1" s="10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262" s="14" customFormat="1" ht="18.75" customHeight="1">
      <c r="A2" s="96"/>
      <c r="B2" s="96"/>
      <c r="C2" s="101" t="s">
        <v>32</v>
      </c>
      <c r="D2" s="102"/>
      <c r="E2" s="103"/>
      <c r="F2" s="101" t="s">
        <v>206</v>
      </c>
      <c r="G2" s="102"/>
      <c r="H2" s="102"/>
      <c r="I2" s="102"/>
      <c r="J2" s="100"/>
      <c r="K2" s="100"/>
    </row>
    <row r="3" spans="1:262" ht="11.25" customHeight="1" thickBot="1">
      <c r="A3" s="1"/>
      <c r="B3" s="64"/>
      <c r="C3" s="64"/>
      <c r="D3" s="3"/>
      <c r="E3" s="21"/>
      <c r="F3" s="21"/>
      <c r="G3" s="21"/>
      <c r="H3" s="64"/>
      <c r="I3" s="3"/>
      <c r="J3" s="21"/>
      <c r="K3" s="21"/>
      <c r="L3" s="21"/>
      <c r="M3" s="64"/>
      <c r="N3" s="3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104"/>
      <c r="AD3" s="104"/>
      <c r="AE3" s="61"/>
    </row>
    <row r="4" spans="1:262" s="5" customFormat="1" ht="63.75" customHeight="1" thickTop="1" thickBot="1">
      <c r="A4" s="13" t="s">
        <v>35</v>
      </c>
      <c r="B4" s="13" t="s">
        <v>0</v>
      </c>
      <c r="C4" s="13" t="s">
        <v>29</v>
      </c>
      <c r="D4" s="13" t="s">
        <v>1</v>
      </c>
      <c r="E4" s="13" t="s">
        <v>2</v>
      </c>
      <c r="F4" s="13" t="s">
        <v>36</v>
      </c>
      <c r="G4" s="13" t="s">
        <v>37</v>
      </c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  <c r="P4" s="13" t="s">
        <v>11</v>
      </c>
      <c r="Q4" s="13" t="s">
        <v>12</v>
      </c>
      <c r="R4" s="13" t="s">
        <v>13</v>
      </c>
      <c r="S4" s="13" t="s">
        <v>14</v>
      </c>
      <c r="T4" s="13" t="s">
        <v>15</v>
      </c>
      <c r="U4" s="13" t="s">
        <v>16</v>
      </c>
      <c r="V4" s="13" t="s">
        <v>17</v>
      </c>
      <c r="W4" s="13" t="s">
        <v>18</v>
      </c>
      <c r="X4" s="13" t="s">
        <v>19</v>
      </c>
      <c r="Y4" s="13" t="s">
        <v>20</v>
      </c>
      <c r="Z4" s="13" t="s">
        <v>21</v>
      </c>
      <c r="AA4" s="13" t="s">
        <v>22</v>
      </c>
      <c r="AB4" s="13" t="s">
        <v>23</v>
      </c>
      <c r="AC4" s="13" t="s">
        <v>24</v>
      </c>
      <c r="AD4" s="13" t="s">
        <v>25</v>
      </c>
      <c r="AE4" s="13" t="s">
        <v>202</v>
      </c>
      <c r="AF4" s="13" t="s">
        <v>26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s="5" customFormat="1" ht="22.5" customHeight="1" thickTop="1" thickBot="1">
      <c r="A5" s="105" t="s">
        <v>38</v>
      </c>
      <c r="B5" s="81" t="s">
        <v>39</v>
      </c>
      <c r="C5" s="81" t="s">
        <v>40</v>
      </c>
      <c r="D5" s="81" t="s">
        <v>41</v>
      </c>
      <c r="E5" s="107" t="s">
        <v>42</v>
      </c>
      <c r="F5" s="81" t="s">
        <v>43</v>
      </c>
      <c r="G5" s="81" t="s">
        <v>44</v>
      </c>
      <c r="H5" s="81" t="s">
        <v>45</v>
      </c>
      <c r="I5" s="81" t="s">
        <v>46</v>
      </c>
      <c r="J5" s="81" t="s">
        <v>47</v>
      </c>
      <c r="K5" s="81" t="s">
        <v>48</v>
      </c>
      <c r="L5" s="81" t="s">
        <v>49</v>
      </c>
      <c r="M5" s="81" t="s">
        <v>50</v>
      </c>
      <c r="N5" s="81" t="s">
        <v>51</v>
      </c>
      <c r="O5" s="63" t="s">
        <v>30</v>
      </c>
      <c r="P5" s="49"/>
      <c r="Q5" s="49"/>
      <c r="R5" s="49"/>
      <c r="S5" s="33">
        <v>0.9</v>
      </c>
      <c r="T5" s="33">
        <v>0.9</v>
      </c>
      <c r="U5" s="33">
        <v>0.9</v>
      </c>
      <c r="V5" s="22">
        <v>0.9</v>
      </c>
      <c r="W5" s="22">
        <v>0.9</v>
      </c>
      <c r="X5" s="22">
        <v>0.9</v>
      </c>
      <c r="Y5" s="22">
        <v>0.9</v>
      </c>
      <c r="Z5" s="22">
        <v>0.9</v>
      </c>
      <c r="AA5" s="22">
        <v>0.9</v>
      </c>
      <c r="AB5" s="23">
        <f>+AVERAGE(P5:U5)</f>
        <v>0.9</v>
      </c>
      <c r="AC5" s="23">
        <f>+AVERAGE(Q5:V5)</f>
        <v>0.9</v>
      </c>
      <c r="AD5" s="23">
        <f>+AVERAGE(AB5:AC5)</f>
        <v>0.9</v>
      </c>
      <c r="AE5" s="78"/>
      <c r="AF5" s="77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</row>
    <row r="6" spans="1:262" s="5" customFormat="1" ht="18.75" customHeight="1" thickTop="1" thickBot="1">
      <c r="A6" s="106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63" t="s">
        <v>31</v>
      </c>
      <c r="P6" s="50"/>
      <c r="Q6" s="50"/>
      <c r="R6" s="50"/>
      <c r="S6" s="34">
        <v>0.89</v>
      </c>
      <c r="T6" s="34"/>
      <c r="U6" s="34"/>
      <c r="V6" s="24"/>
      <c r="W6" s="24"/>
      <c r="X6" s="24"/>
      <c r="Y6" s="24"/>
      <c r="Z6" s="24"/>
      <c r="AA6" s="24"/>
      <c r="AB6" s="24">
        <f>+AVERAGE(P6:U6)</f>
        <v>0.89</v>
      </c>
      <c r="AC6" s="24">
        <f>+AVERAGE(Q6:V6)</f>
        <v>0.89</v>
      </c>
      <c r="AD6" s="24">
        <f>+AVERAGE(AB6:AC6)</f>
        <v>0.89</v>
      </c>
      <c r="AE6" s="79"/>
      <c r="AF6" s="77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</row>
    <row r="7" spans="1:262" s="5" customFormat="1" ht="21.75" customHeight="1" thickTop="1" thickBot="1">
      <c r="A7" s="106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63" t="s">
        <v>27</v>
      </c>
      <c r="P7" s="51"/>
      <c r="Q7" s="51"/>
      <c r="R7" s="51"/>
      <c r="S7" s="35" t="str">
        <f>IF(S5=FALSE,"No aplica",IF(S6&gt;=S5,"100%","0%"))</f>
        <v>0%</v>
      </c>
      <c r="T7" s="35">
        <v>0</v>
      </c>
      <c r="U7" s="35" t="str">
        <f t="shared" ref="U7:AD7" si="0">IF(U5=FALSE,"No aplica",IF(U6&gt;=U5,"100%","0%"))</f>
        <v>0%</v>
      </c>
      <c r="V7" s="25" t="str">
        <f t="shared" si="0"/>
        <v>0%</v>
      </c>
      <c r="W7" s="25" t="str">
        <f t="shared" si="0"/>
        <v>0%</v>
      </c>
      <c r="X7" s="25" t="str">
        <f t="shared" si="0"/>
        <v>0%</v>
      </c>
      <c r="Y7" s="25" t="str">
        <f t="shared" si="0"/>
        <v>0%</v>
      </c>
      <c r="Z7" s="25" t="str">
        <f t="shared" si="0"/>
        <v>0%</v>
      </c>
      <c r="AA7" s="25" t="str">
        <f t="shared" si="0"/>
        <v>0%</v>
      </c>
      <c r="AB7" s="25" t="str">
        <f t="shared" si="0"/>
        <v>0%</v>
      </c>
      <c r="AC7" s="25" t="str">
        <f t="shared" si="0"/>
        <v>0%</v>
      </c>
      <c r="AD7" s="25" t="str">
        <f t="shared" si="0"/>
        <v>0%</v>
      </c>
      <c r="AE7" s="79"/>
      <c r="AF7" s="77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</row>
    <row r="8" spans="1:262" s="5" customFormat="1" ht="47.25" customHeight="1" thickTop="1" thickBot="1">
      <c r="A8" s="106"/>
      <c r="B8" s="82"/>
      <c r="C8" s="29"/>
      <c r="D8" s="29"/>
      <c r="E8" s="29"/>
      <c r="F8" s="29"/>
      <c r="G8" s="29"/>
      <c r="H8" s="29"/>
      <c r="I8" s="29"/>
      <c r="J8" s="29"/>
      <c r="K8" s="29"/>
      <c r="L8" s="29"/>
      <c r="M8" s="93"/>
      <c r="N8" s="94"/>
      <c r="O8" s="95"/>
      <c r="P8" s="13" t="s">
        <v>11</v>
      </c>
      <c r="Q8" s="13" t="s">
        <v>12</v>
      </c>
      <c r="R8" s="13" t="s">
        <v>13</v>
      </c>
      <c r="S8" s="13" t="s">
        <v>14</v>
      </c>
      <c r="T8" s="13" t="s">
        <v>15</v>
      </c>
      <c r="U8" s="13" t="s">
        <v>16</v>
      </c>
      <c r="V8" s="13" t="s">
        <v>17</v>
      </c>
      <c r="W8" s="13" t="s">
        <v>18</v>
      </c>
      <c r="X8" s="13" t="s">
        <v>19</v>
      </c>
      <c r="Y8" s="13" t="s">
        <v>20</v>
      </c>
      <c r="Z8" s="13" t="s">
        <v>21</v>
      </c>
      <c r="AA8" s="13" t="s">
        <v>22</v>
      </c>
      <c r="AB8" s="13" t="s">
        <v>23</v>
      </c>
      <c r="AC8" s="13" t="s">
        <v>24</v>
      </c>
      <c r="AD8" s="13" t="s">
        <v>25</v>
      </c>
      <c r="AE8" s="85"/>
      <c r="AF8" s="31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</row>
    <row r="9" spans="1:262" s="5" customFormat="1" ht="16.5" customHeight="1" thickTop="1" thickBot="1">
      <c r="A9" s="106"/>
      <c r="B9" s="82"/>
      <c r="C9" s="81" t="s">
        <v>52</v>
      </c>
      <c r="D9" s="77" t="s">
        <v>53</v>
      </c>
      <c r="E9" s="80">
        <v>0.9</v>
      </c>
      <c r="F9" s="77" t="s">
        <v>54</v>
      </c>
      <c r="G9" s="77" t="s">
        <v>55</v>
      </c>
      <c r="H9" s="77" t="s">
        <v>56</v>
      </c>
      <c r="I9" s="77" t="s">
        <v>57</v>
      </c>
      <c r="J9" s="81" t="s">
        <v>47</v>
      </c>
      <c r="K9" s="77" t="s">
        <v>58</v>
      </c>
      <c r="L9" s="77" t="s">
        <v>49</v>
      </c>
      <c r="M9" s="81" t="s">
        <v>50</v>
      </c>
      <c r="N9" s="77" t="s">
        <v>205</v>
      </c>
      <c r="O9" s="63" t="s">
        <v>30</v>
      </c>
      <c r="P9" s="49"/>
      <c r="Q9" s="49"/>
      <c r="R9" s="49"/>
      <c r="S9" s="22">
        <v>0.9</v>
      </c>
      <c r="T9" s="22">
        <v>0.9</v>
      </c>
      <c r="U9" s="22">
        <v>0.9</v>
      </c>
      <c r="V9" s="22">
        <v>0.9</v>
      </c>
      <c r="W9" s="22">
        <v>0.9</v>
      </c>
      <c r="X9" s="22">
        <v>0.9</v>
      </c>
      <c r="Y9" s="22">
        <v>0.9</v>
      </c>
      <c r="Z9" s="22">
        <v>0.9</v>
      </c>
      <c r="AA9" s="22">
        <v>0.9</v>
      </c>
      <c r="AB9" s="23">
        <f>+AVERAGE(P9:U9)</f>
        <v>0.9</v>
      </c>
      <c r="AC9" s="23">
        <f>+AVERAGE(Q9:V9)</f>
        <v>0.9</v>
      </c>
      <c r="AD9" s="23">
        <f>+AVERAGE(AB9:AC9)</f>
        <v>0.9</v>
      </c>
      <c r="AE9" s="78"/>
      <c r="AF9" s="77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</row>
    <row r="10" spans="1:262" s="5" customFormat="1" ht="18" customHeight="1" thickTop="1" thickBot="1">
      <c r="A10" s="106"/>
      <c r="B10" s="82"/>
      <c r="C10" s="82"/>
      <c r="D10" s="77"/>
      <c r="E10" s="77"/>
      <c r="F10" s="77"/>
      <c r="G10" s="77"/>
      <c r="H10" s="77"/>
      <c r="I10" s="77"/>
      <c r="J10" s="82"/>
      <c r="K10" s="77"/>
      <c r="L10" s="77"/>
      <c r="M10" s="82"/>
      <c r="N10" s="77"/>
      <c r="O10" s="63" t="s">
        <v>31</v>
      </c>
      <c r="P10" s="52"/>
      <c r="Q10" s="52"/>
      <c r="R10" s="52"/>
      <c r="S10" s="26"/>
      <c r="T10" s="26"/>
      <c r="U10" s="26"/>
      <c r="V10" s="26"/>
      <c r="W10" s="26"/>
      <c r="X10" s="26"/>
      <c r="Y10" s="26"/>
      <c r="Z10" s="26"/>
      <c r="AA10" s="26"/>
      <c r="AB10" s="26" t="e">
        <f>+AVERAGE(P10:U10)</f>
        <v>#DIV/0!</v>
      </c>
      <c r="AC10" s="26" t="e">
        <f>+AVERAGE(Q10:V10)</f>
        <v>#DIV/0!</v>
      </c>
      <c r="AD10" s="26" t="e">
        <f>+AVERAGE(AB10:AC10)</f>
        <v>#DIV/0!</v>
      </c>
      <c r="AE10" s="79"/>
      <c r="AF10" s="77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</row>
    <row r="11" spans="1:262" s="5" customFormat="1" ht="15" customHeight="1" thickTop="1" thickBot="1">
      <c r="A11" s="106"/>
      <c r="B11" s="82"/>
      <c r="C11" s="82"/>
      <c r="D11" s="77"/>
      <c r="E11" s="77"/>
      <c r="F11" s="77"/>
      <c r="G11" s="77"/>
      <c r="H11" s="77"/>
      <c r="I11" s="77"/>
      <c r="J11" s="82"/>
      <c r="K11" s="77"/>
      <c r="L11" s="77"/>
      <c r="M11" s="82"/>
      <c r="N11" s="77"/>
      <c r="O11" s="63" t="s">
        <v>27</v>
      </c>
      <c r="P11" s="51"/>
      <c r="Q11" s="51"/>
      <c r="R11" s="51"/>
      <c r="S11" s="25" t="str">
        <f t="shared" ref="S11:AD11" si="1">IF(S9=FALSE,"No aplica",IF(S10&gt;=S9,"100%","0%"))</f>
        <v>0%</v>
      </c>
      <c r="T11" s="25" t="str">
        <f t="shared" si="1"/>
        <v>0%</v>
      </c>
      <c r="U11" s="25" t="str">
        <f t="shared" si="1"/>
        <v>0%</v>
      </c>
      <c r="V11" s="25" t="str">
        <f t="shared" si="1"/>
        <v>0%</v>
      </c>
      <c r="W11" s="25" t="str">
        <f t="shared" si="1"/>
        <v>0%</v>
      </c>
      <c r="X11" s="25" t="str">
        <f t="shared" si="1"/>
        <v>0%</v>
      </c>
      <c r="Y11" s="25" t="str">
        <f t="shared" si="1"/>
        <v>0%</v>
      </c>
      <c r="Z11" s="25" t="str">
        <f t="shared" si="1"/>
        <v>0%</v>
      </c>
      <c r="AA11" s="25" t="str">
        <f t="shared" si="1"/>
        <v>0%</v>
      </c>
      <c r="AB11" s="25" t="e">
        <f t="shared" si="1"/>
        <v>#DIV/0!</v>
      </c>
      <c r="AC11" s="25" t="e">
        <f t="shared" si="1"/>
        <v>#DIV/0!</v>
      </c>
      <c r="AD11" s="25" t="e">
        <f t="shared" si="1"/>
        <v>#DIV/0!</v>
      </c>
      <c r="AE11" s="79"/>
      <c r="AF11" s="77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</row>
    <row r="12" spans="1:262" s="5" customFormat="1" ht="44.25" customHeight="1" thickTop="1" thickBot="1">
      <c r="A12" s="106"/>
      <c r="B12" s="5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13" t="s">
        <v>11</v>
      </c>
      <c r="Q12" s="13" t="s">
        <v>12</v>
      </c>
      <c r="R12" s="13" t="s">
        <v>13</v>
      </c>
      <c r="S12" s="13" t="s">
        <v>14</v>
      </c>
      <c r="T12" s="13" t="s">
        <v>15</v>
      </c>
      <c r="U12" s="13" t="s">
        <v>16</v>
      </c>
      <c r="V12" s="13" t="s">
        <v>17</v>
      </c>
      <c r="W12" s="13" t="s">
        <v>18</v>
      </c>
      <c r="X12" s="13" t="s">
        <v>19</v>
      </c>
      <c r="Y12" s="13" t="s">
        <v>20</v>
      </c>
      <c r="Z12" s="13" t="s">
        <v>21</v>
      </c>
      <c r="AA12" s="13" t="s">
        <v>22</v>
      </c>
      <c r="AB12" s="13" t="s">
        <v>23</v>
      </c>
      <c r="AC12" s="13" t="s">
        <v>24</v>
      </c>
      <c r="AD12" s="13" t="s">
        <v>25</v>
      </c>
      <c r="AE12" s="85"/>
      <c r="AF12" s="31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</row>
    <row r="13" spans="1:262" s="5" customFormat="1" ht="16.5" customHeight="1" thickTop="1" thickBot="1">
      <c r="A13" s="106"/>
      <c r="B13" s="81" t="s">
        <v>61</v>
      </c>
      <c r="C13" s="81" t="s">
        <v>40</v>
      </c>
      <c r="D13" s="77" t="s">
        <v>62</v>
      </c>
      <c r="E13" s="77" t="s">
        <v>63</v>
      </c>
      <c r="F13" s="77" t="s">
        <v>64</v>
      </c>
      <c r="G13" s="77" t="s">
        <v>65</v>
      </c>
      <c r="H13" s="77" t="s">
        <v>66</v>
      </c>
      <c r="I13" s="77" t="s">
        <v>67</v>
      </c>
      <c r="J13" s="81" t="s">
        <v>47</v>
      </c>
      <c r="K13" s="77" t="s">
        <v>68</v>
      </c>
      <c r="L13" s="77" t="s">
        <v>59</v>
      </c>
      <c r="M13" s="81" t="s">
        <v>50</v>
      </c>
      <c r="N13" s="77" t="s">
        <v>60</v>
      </c>
      <c r="O13" s="63" t="s">
        <v>30</v>
      </c>
      <c r="P13" s="49"/>
      <c r="Q13" s="49"/>
      <c r="R13" s="49"/>
      <c r="S13" s="22">
        <v>1</v>
      </c>
      <c r="T13" s="22">
        <v>1</v>
      </c>
      <c r="U13" s="22">
        <v>1</v>
      </c>
      <c r="V13" s="22">
        <v>1</v>
      </c>
      <c r="W13" s="22">
        <v>1</v>
      </c>
      <c r="X13" s="22">
        <v>1</v>
      </c>
      <c r="Y13" s="22">
        <v>1</v>
      </c>
      <c r="Z13" s="22">
        <v>1</v>
      </c>
      <c r="AA13" s="22">
        <v>1</v>
      </c>
      <c r="AB13" s="23">
        <f>+AVERAGE(P13:U13)</f>
        <v>1</v>
      </c>
      <c r="AC13" s="23">
        <f>+AVERAGE(Q13:V13)</f>
        <v>1</v>
      </c>
      <c r="AD13" s="23">
        <f>+AVERAGE(AB13:AC13)</f>
        <v>1</v>
      </c>
      <c r="AE13" s="78"/>
      <c r="AF13" s="77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</row>
    <row r="14" spans="1:262" s="5" customFormat="1" ht="18" customHeight="1" thickTop="1" thickBot="1">
      <c r="A14" s="106"/>
      <c r="B14" s="82"/>
      <c r="C14" s="82"/>
      <c r="D14" s="77"/>
      <c r="E14" s="77"/>
      <c r="F14" s="77"/>
      <c r="G14" s="77"/>
      <c r="H14" s="77"/>
      <c r="I14" s="77"/>
      <c r="J14" s="82"/>
      <c r="K14" s="77"/>
      <c r="L14" s="77"/>
      <c r="M14" s="82"/>
      <c r="N14" s="77"/>
      <c r="O14" s="63" t="s">
        <v>31</v>
      </c>
      <c r="P14" s="50"/>
      <c r="Q14" s="50"/>
      <c r="R14" s="50"/>
      <c r="S14" s="24"/>
      <c r="T14" s="24"/>
      <c r="U14" s="24"/>
      <c r="V14" s="24"/>
      <c r="W14" s="24"/>
      <c r="X14" s="24"/>
      <c r="Y14" s="24"/>
      <c r="Z14" s="24"/>
      <c r="AA14" s="24"/>
      <c r="AB14" s="24" t="e">
        <f>+AVERAGE(P14:U14)</f>
        <v>#DIV/0!</v>
      </c>
      <c r="AC14" s="24" t="e">
        <f>+AVERAGE(Q14:V14)</f>
        <v>#DIV/0!</v>
      </c>
      <c r="AD14" s="24" t="e">
        <f>+AVERAGE(AB14:AC14)</f>
        <v>#DIV/0!</v>
      </c>
      <c r="AE14" s="79"/>
      <c r="AF14" s="77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</row>
    <row r="15" spans="1:262" s="5" customFormat="1" ht="15" customHeight="1" thickTop="1" thickBot="1">
      <c r="A15" s="106"/>
      <c r="B15" s="82"/>
      <c r="C15" s="82"/>
      <c r="D15" s="77"/>
      <c r="E15" s="77"/>
      <c r="F15" s="77"/>
      <c r="G15" s="77"/>
      <c r="H15" s="77"/>
      <c r="I15" s="77"/>
      <c r="J15" s="82"/>
      <c r="K15" s="77"/>
      <c r="L15" s="77"/>
      <c r="M15" s="82"/>
      <c r="N15" s="77"/>
      <c r="O15" s="63" t="s">
        <v>27</v>
      </c>
      <c r="P15" s="51"/>
      <c r="Q15" s="51"/>
      <c r="R15" s="51"/>
      <c r="S15" s="25" t="str">
        <f t="shared" ref="S15:AA15" si="2">IF(S13=FALSE,"No aplica",IF(S14&gt;=S13,"100%","0%"))</f>
        <v>0%</v>
      </c>
      <c r="T15" s="25" t="str">
        <f t="shared" si="2"/>
        <v>0%</v>
      </c>
      <c r="U15" s="25" t="str">
        <f t="shared" si="2"/>
        <v>0%</v>
      </c>
      <c r="V15" s="25" t="str">
        <f t="shared" si="2"/>
        <v>0%</v>
      </c>
      <c r="W15" s="25" t="str">
        <f t="shared" si="2"/>
        <v>0%</v>
      </c>
      <c r="X15" s="25" t="str">
        <f t="shared" si="2"/>
        <v>0%</v>
      </c>
      <c r="Y15" s="25" t="str">
        <f t="shared" si="2"/>
        <v>0%</v>
      </c>
      <c r="Z15" s="25" t="str">
        <f t="shared" si="2"/>
        <v>0%</v>
      </c>
      <c r="AA15" s="25" t="str">
        <f t="shared" si="2"/>
        <v>0%</v>
      </c>
      <c r="AB15" s="25" t="e">
        <f>IF(AB13=FALSE,"No aplica",IF(AB14&gt;=AB13,"100%","0%"))</f>
        <v>#DIV/0!</v>
      </c>
      <c r="AC15" s="25" t="e">
        <f>IF(AC13=FALSE,"No aplica",IF(AC14&gt;=AC13,"100%","0%"))</f>
        <v>#DIV/0!</v>
      </c>
      <c r="AD15" s="25" t="e">
        <f>IF(AD13=FALSE,"No aplica",IF(AD14&gt;=AD13,"100%","0%"))</f>
        <v>#DIV/0!</v>
      </c>
      <c r="AE15" s="79"/>
      <c r="AF15" s="77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</row>
    <row r="16" spans="1:262" s="5" customFormat="1" ht="43.5" customHeight="1" thickTop="1" thickBot="1">
      <c r="A16" s="106"/>
      <c r="B16" s="42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13" t="s">
        <v>11</v>
      </c>
      <c r="Q16" s="13" t="s">
        <v>12</v>
      </c>
      <c r="R16" s="13" t="s">
        <v>13</v>
      </c>
      <c r="S16" s="13" t="s">
        <v>14</v>
      </c>
      <c r="T16" s="13" t="s">
        <v>15</v>
      </c>
      <c r="U16" s="13" t="s">
        <v>16</v>
      </c>
      <c r="V16" s="13" t="s">
        <v>17</v>
      </c>
      <c r="W16" s="13" t="s">
        <v>18</v>
      </c>
      <c r="X16" s="13" t="s">
        <v>19</v>
      </c>
      <c r="Y16" s="13" t="s">
        <v>20</v>
      </c>
      <c r="Z16" s="13" t="s">
        <v>21</v>
      </c>
      <c r="AA16" s="13" t="s">
        <v>22</v>
      </c>
      <c r="AB16" s="13" t="s">
        <v>23</v>
      </c>
      <c r="AC16" s="13" t="s">
        <v>24</v>
      </c>
      <c r="AD16" s="13" t="s">
        <v>25</v>
      </c>
      <c r="AE16" s="85"/>
      <c r="AF16" s="3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</row>
    <row r="17" spans="1:262" s="5" customFormat="1" ht="13.5" customHeight="1" thickTop="1" thickBot="1">
      <c r="A17" s="106"/>
      <c r="B17" s="81" t="s">
        <v>69</v>
      </c>
      <c r="C17" s="77" t="s">
        <v>70</v>
      </c>
      <c r="D17" s="91" t="s">
        <v>71</v>
      </c>
      <c r="E17" s="92">
        <v>0</v>
      </c>
      <c r="F17" s="77" t="s">
        <v>72</v>
      </c>
      <c r="G17" s="77" t="s">
        <v>73</v>
      </c>
      <c r="H17" s="77" t="s">
        <v>74</v>
      </c>
      <c r="I17" s="77" t="s">
        <v>75</v>
      </c>
      <c r="J17" s="77" t="s">
        <v>76</v>
      </c>
      <c r="K17" s="81" t="s">
        <v>48</v>
      </c>
      <c r="L17" s="77" t="s">
        <v>77</v>
      </c>
      <c r="M17" s="77" t="s">
        <v>78</v>
      </c>
      <c r="N17" s="77" t="s">
        <v>79</v>
      </c>
      <c r="O17" s="63" t="s">
        <v>30</v>
      </c>
      <c r="P17" s="53"/>
      <c r="Q17" s="53"/>
      <c r="R17" s="53"/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32">
        <f>+AVERAGE(P17:U17)</f>
        <v>0</v>
      </c>
      <c r="AC17" s="32">
        <f>+AVERAGE(Q17:V17)</f>
        <v>0</v>
      </c>
      <c r="AD17" s="32">
        <f>+AVERAGE(AB17:AC17)</f>
        <v>0</v>
      </c>
      <c r="AE17" s="78"/>
      <c r="AF17" s="77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</row>
    <row r="18" spans="1:262" s="5" customFormat="1" ht="18" customHeight="1" thickTop="1" thickBot="1">
      <c r="A18" s="106"/>
      <c r="B18" s="82"/>
      <c r="C18" s="77"/>
      <c r="D18" s="91"/>
      <c r="E18" s="92"/>
      <c r="F18" s="77"/>
      <c r="G18" s="77"/>
      <c r="H18" s="77"/>
      <c r="I18" s="77"/>
      <c r="J18" s="77"/>
      <c r="K18" s="82"/>
      <c r="L18" s="77"/>
      <c r="M18" s="77"/>
      <c r="N18" s="77"/>
      <c r="O18" s="63" t="s">
        <v>31</v>
      </c>
      <c r="P18" s="54"/>
      <c r="Q18" s="54"/>
      <c r="R18" s="54"/>
      <c r="S18" s="27">
        <v>0</v>
      </c>
      <c r="T18" s="27">
        <v>0</v>
      </c>
      <c r="U18" s="27">
        <v>0</v>
      </c>
      <c r="V18" s="27">
        <v>0</v>
      </c>
      <c r="W18" s="27">
        <v>1</v>
      </c>
      <c r="X18" s="27">
        <v>0</v>
      </c>
      <c r="Y18" s="27">
        <v>0</v>
      </c>
      <c r="Z18" s="27"/>
      <c r="AA18" s="27"/>
      <c r="AB18" s="27">
        <f>+AVERAGE(P18:U18)</f>
        <v>0</v>
      </c>
      <c r="AC18" s="27">
        <f>+AVERAGE(Q18:V18)</f>
        <v>0</v>
      </c>
      <c r="AD18" s="27">
        <f>+AVERAGE(AB18:AC18)</f>
        <v>0</v>
      </c>
      <c r="AE18" s="79"/>
      <c r="AF18" s="77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</row>
    <row r="19" spans="1:262" s="5" customFormat="1" ht="18" customHeight="1" thickTop="1" thickBot="1">
      <c r="A19" s="106"/>
      <c r="B19" s="82"/>
      <c r="C19" s="77"/>
      <c r="D19" s="91"/>
      <c r="E19" s="92"/>
      <c r="F19" s="77"/>
      <c r="G19" s="77"/>
      <c r="H19" s="77"/>
      <c r="I19" s="77"/>
      <c r="J19" s="77"/>
      <c r="K19" s="82"/>
      <c r="L19" s="77"/>
      <c r="M19" s="77"/>
      <c r="N19" s="77"/>
      <c r="O19" s="63" t="s">
        <v>27</v>
      </c>
      <c r="P19" s="55"/>
      <c r="Q19" s="55"/>
      <c r="R19" s="55"/>
      <c r="S19" s="19" t="str">
        <f t="shared" ref="S19:AD19" si="3">IF(S17=FALSE,"No aplica",IF(S18&lt;=S17,"100%","0%"))</f>
        <v>100%</v>
      </c>
      <c r="T19" s="19" t="str">
        <f t="shared" si="3"/>
        <v>100%</v>
      </c>
      <c r="U19" s="19" t="str">
        <f t="shared" si="3"/>
        <v>100%</v>
      </c>
      <c r="V19" s="19" t="str">
        <f t="shared" si="3"/>
        <v>100%</v>
      </c>
      <c r="W19" s="19" t="str">
        <f t="shared" si="3"/>
        <v>0%</v>
      </c>
      <c r="X19" s="19" t="str">
        <f t="shared" si="3"/>
        <v>100%</v>
      </c>
      <c r="Y19" s="19" t="str">
        <f t="shared" si="3"/>
        <v>100%</v>
      </c>
      <c r="Z19" s="19" t="str">
        <f t="shared" si="3"/>
        <v>100%</v>
      </c>
      <c r="AA19" s="19" t="str">
        <f t="shared" si="3"/>
        <v>100%</v>
      </c>
      <c r="AB19" s="19" t="str">
        <f t="shared" si="3"/>
        <v>100%</v>
      </c>
      <c r="AC19" s="19" t="str">
        <f t="shared" si="3"/>
        <v>100%</v>
      </c>
      <c r="AD19" s="19" t="str">
        <f t="shared" si="3"/>
        <v>100%</v>
      </c>
      <c r="AE19" s="79"/>
      <c r="AF19" s="77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</row>
    <row r="20" spans="1:262" s="5" customFormat="1" ht="50.25" customHeight="1" thickTop="1" thickBot="1">
      <c r="A20" s="106"/>
      <c r="B20" s="8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13" t="s">
        <v>11</v>
      </c>
      <c r="Q20" s="13" t="s">
        <v>12</v>
      </c>
      <c r="R20" s="13" t="s">
        <v>13</v>
      </c>
      <c r="S20" s="13" t="s">
        <v>14</v>
      </c>
      <c r="T20" s="13" t="s">
        <v>15</v>
      </c>
      <c r="U20" s="13" t="s">
        <v>16</v>
      </c>
      <c r="V20" s="13" t="s">
        <v>17</v>
      </c>
      <c r="W20" s="13" t="s">
        <v>18</v>
      </c>
      <c r="X20" s="13" t="s">
        <v>19</v>
      </c>
      <c r="Y20" s="13" t="s">
        <v>20</v>
      </c>
      <c r="Z20" s="13" t="s">
        <v>21</v>
      </c>
      <c r="AA20" s="13" t="s">
        <v>22</v>
      </c>
      <c r="AB20" s="13" t="s">
        <v>23</v>
      </c>
      <c r="AC20" s="13" t="s">
        <v>24</v>
      </c>
      <c r="AD20" s="13" t="s">
        <v>25</v>
      </c>
      <c r="AE20" s="85"/>
      <c r="AF20" s="3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</row>
    <row r="21" spans="1:262" s="5" customFormat="1" ht="16.5" customHeight="1" thickTop="1" thickBot="1">
      <c r="A21" s="106"/>
      <c r="B21" s="82"/>
      <c r="C21" s="77" t="s">
        <v>70</v>
      </c>
      <c r="D21" s="91" t="s">
        <v>80</v>
      </c>
      <c r="E21" s="77">
        <v>0</v>
      </c>
      <c r="F21" s="77" t="s">
        <v>81</v>
      </c>
      <c r="G21" s="77" t="s">
        <v>82</v>
      </c>
      <c r="H21" s="77" t="s">
        <v>83</v>
      </c>
      <c r="I21" s="77" t="s">
        <v>84</v>
      </c>
      <c r="J21" s="77" t="s">
        <v>76</v>
      </c>
      <c r="K21" s="81" t="s">
        <v>48</v>
      </c>
      <c r="L21" s="77" t="s">
        <v>77</v>
      </c>
      <c r="M21" s="77" t="s">
        <v>78</v>
      </c>
      <c r="N21" s="77" t="s">
        <v>79</v>
      </c>
      <c r="O21" s="63" t="s">
        <v>30</v>
      </c>
      <c r="P21" s="53"/>
      <c r="Q21" s="53"/>
      <c r="R21" s="53"/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32">
        <f>+AVERAGE(P21:U21)</f>
        <v>0</v>
      </c>
      <c r="AC21" s="32">
        <f>+AVERAGE(Q21:V21)</f>
        <v>0</v>
      </c>
      <c r="AD21" s="32">
        <f>+AVERAGE(AB21:AC21)</f>
        <v>0</v>
      </c>
      <c r="AE21" s="78"/>
      <c r="AF21" s="77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</row>
    <row r="22" spans="1:262" s="5" customFormat="1" ht="18" customHeight="1" thickTop="1" thickBot="1">
      <c r="A22" s="106"/>
      <c r="B22" s="82"/>
      <c r="C22" s="77"/>
      <c r="D22" s="91"/>
      <c r="E22" s="77"/>
      <c r="F22" s="77"/>
      <c r="G22" s="77"/>
      <c r="H22" s="77"/>
      <c r="I22" s="77"/>
      <c r="J22" s="77"/>
      <c r="K22" s="82"/>
      <c r="L22" s="77"/>
      <c r="M22" s="77"/>
      <c r="N22" s="77"/>
      <c r="O22" s="63" t="s">
        <v>31</v>
      </c>
      <c r="P22" s="54"/>
      <c r="Q22" s="54"/>
      <c r="R22" s="54"/>
      <c r="S22" s="27"/>
      <c r="T22" s="27"/>
      <c r="U22" s="27"/>
      <c r="V22" s="27"/>
      <c r="W22" s="27"/>
      <c r="X22" s="27"/>
      <c r="Y22" s="27"/>
      <c r="Z22" s="27"/>
      <c r="AA22" s="27"/>
      <c r="AB22" s="27" t="e">
        <f>+AVERAGE(P22:U22)</f>
        <v>#DIV/0!</v>
      </c>
      <c r="AC22" s="27" t="e">
        <f>+AVERAGE(Q22:V22)</f>
        <v>#DIV/0!</v>
      </c>
      <c r="AD22" s="27" t="e">
        <f>+AVERAGE(AB22:AC22)</f>
        <v>#DIV/0!</v>
      </c>
      <c r="AE22" s="79"/>
      <c r="AF22" s="77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</row>
    <row r="23" spans="1:262" s="5" customFormat="1" ht="15" customHeight="1" thickTop="1" thickBot="1">
      <c r="A23" s="106"/>
      <c r="B23" s="82"/>
      <c r="C23" s="77"/>
      <c r="D23" s="91"/>
      <c r="E23" s="77"/>
      <c r="F23" s="77"/>
      <c r="G23" s="77"/>
      <c r="H23" s="77"/>
      <c r="I23" s="77"/>
      <c r="J23" s="77"/>
      <c r="K23" s="82"/>
      <c r="L23" s="77"/>
      <c r="M23" s="77"/>
      <c r="N23" s="77"/>
      <c r="O23" s="63" t="s">
        <v>27</v>
      </c>
      <c r="P23" s="55"/>
      <c r="Q23" s="55"/>
      <c r="R23" s="55"/>
      <c r="S23" s="19" t="str">
        <f t="shared" ref="S23:AD23" si="4">IF(S21=FALSE,"No aplica",IF(S22&lt;=S21,"100%","0%"))</f>
        <v>100%</v>
      </c>
      <c r="T23" s="19" t="str">
        <f t="shared" si="4"/>
        <v>100%</v>
      </c>
      <c r="U23" s="19" t="str">
        <f t="shared" si="4"/>
        <v>100%</v>
      </c>
      <c r="V23" s="19" t="str">
        <f t="shared" si="4"/>
        <v>100%</v>
      </c>
      <c r="W23" s="19" t="str">
        <f t="shared" si="4"/>
        <v>100%</v>
      </c>
      <c r="X23" s="19" t="str">
        <f t="shared" si="4"/>
        <v>100%</v>
      </c>
      <c r="Y23" s="19" t="str">
        <f t="shared" si="4"/>
        <v>100%</v>
      </c>
      <c r="Z23" s="19" t="str">
        <f t="shared" si="4"/>
        <v>100%</v>
      </c>
      <c r="AA23" s="19" t="str">
        <f t="shared" si="4"/>
        <v>100%</v>
      </c>
      <c r="AB23" s="19" t="e">
        <f t="shared" si="4"/>
        <v>#DIV/0!</v>
      </c>
      <c r="AC23" s="19" t="e">
        <f t="shared" si="4"/>
        <v>#DIV/0!</v>
      </c>
      <c r="AD23" s="19" t="e">
        <f t="shared" si="4"/>
        <v>#DIV/0!</v>
      </c>
      <c r="AE23" s="79"/>
      <c r="AF23" s="77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</row>
    <row r="24" spans="1:262" s="5" customFormat="1" ht="51" customHeight="1" thickTop="1" thickBot="1">
      <c r="A24" s="106"/>
      <c r="B24" s="82"/>
      <c r="C24" s="31"/>
      <c r="D24" s="31"/>
      <c r="E24" s="31"/>
      <c r="F24" s="31"/>
      <c r="G24" s="31"/>
      <c r="H24" s="31"/>
      <c r="I24" s="31"/>
      <c r="J24" s="31"/>
      <c r="K24" s="29"/>
      <c r="L24" s="31"/>
      <c r="M24" s="31"/>
      <c r="N24" s="31"/>
      <c r="O24" s="30"/>
      <c r="P24" s="13" t="s">
        <v>11</v>
      </c>
      <c r="Q24" s="13" t="s">
        <v>12</v>
      </c>
      <c r="R24" s="13" t="s">
        <v>13</v>
      </c>
      <c r="S24" s="13" t="s">
        <v>14</v>
      </c>
      <c r="T24" s="13" t="s">
        <v>15</v>
      </c>
      <c r="U24" s="13" t="s">
        <v>16</v>
      </c>
      <c r="V24" s="13" t="s">
        <v>17</v>
      </c>
      <c r="W24" s="13" t="s">
        <v>18</v>
      </c>
      <c r="X24" s="13" t="s">
        <v>19</v>
      </c>
      <c r="Y24" s="13" t="s">
        <v>20</v>
      </c>
      <c r="Z24" s="13" t="s">
        <v>21</v>
      </c>
      <c r="AA24" s="13" t="s">
        <v>22</v>
      </c>
      <c r="AB24" s="13" t="s">
        <v>23</v>
      </c>
      <c r="AC24" s="13" t="s">
        <v>24</v>
      </c>
      <c r="AD24" s="13" t="s">
        <v>25</v>
      </c>
      <c r="AE24" s="85"/>
      <c r="AF24" s="31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</row>
    <row r="25" spans="1:262" s="5" customFormat="1" ht="16.5" customHeight="1" thickTop="1" thickBot="1">
      <c r="A25" s="106"/>
      <c r="B25" s="82"/>
      <c r="C25" s="77" t="s">
        <v>70</v>
      </c>
      <c r="D25" s="91" t="s">
        <v>85</v>
      </c>
      <c r="E25" s="77">
        <v>0</v>
      </c>
      <c r="F25" s="77" t="s">
        <v>86</v>
      </c>
      <c r="G25" s="77" t="s">
        <v>87</v>
      </c>
      <c r="H25" s="77" t="s">
        <v>88</v>
      </c>
      <c r="I25" s="77" t="s">
        <v>89</v>
      </c>
      <c r="J25" s="77" t="s">
        <v>76</v>
      </c>
      <c r="K25" s="81" t="s">
        <v>48</v>
      </c>
      <c r="L25" s="77" t="s">
        <v>59</v>
      </c>
      <c r="M25" s="77" t="s">
        <v>78</v>
      </c>
      <c r="N25" s="77" t="s">
        <v>79</v>
      </c>
      <c r="O25" s="63" t="s">
        <v>30</v>
      </c>
      <c r="P25" s="53"/>
      <c r="Q25" s="53"/>
      <c r="R25" s="53"/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32">
        <f>+AVERAGE(P25:U25)</f>
        <v>0</v>
      </c>
      <c r="AC25" s="32">
        <f>+AVERAGE(Q25:V25)</f>
        <v>0</v>
      </c>
      <c r="AD25" s="32">
        <f>+AVERAGE(AB25:AC25)</f>
        <v>0</v>
      </c>
      <c r="AE25" s="78"/>
      <c r="AF25" s="7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</row>
    <row r="26" spans="1:262" s="5" customFormat="1" ht="18" customHeight="1" thickTop="1" thickBot="1">
      <c r="A26" s="106"/>
      <c r="B26" s="82"/>
      <c r="C26" s="77"/>
      <c r="D26" s="91"/>
      <c r="E26" s="77"/>
      <c r="F26" s="77"/>
      <c r="G26" s="77"/>
      <c r="H26" s="77"/>
      <c r="I26" s="77"/>
      <c r="J26" s="77"/>
      <c r="K26" s="82"/>
      <c r="L26" s="77"/>
      <c r="M26" s="77"/>
      <c r="N26" s="77"/>
      <c r="O26" s="63" t="s">
        <v>31</v>
      </c>
      <c r="P26" s="54"/>
      <c r="Q26" s="54"/>
      <c r="R26" s="54"/>
      <c r="S26" s="27"/>
      <c r="T26" s="27"/>
      <c r="U26" s="27"/>
      <c r="V26" s="27"/>
      <c r="W26" s="27"/>
      <c r="X26" s="27"/>
      <c r="Y26" s="27"/>
      <c r="Z26" s="27"/>
      <c r="AA26" s="27"/>
      <c r="AB26" s="27" t="e">
        <f>+AVERAGE(P26:U26)</f>
        <v>#DIV/0!</v>
      </c>
      <c r="AC26" s="27" t="e">
        <f>+AVERAGE(Q26:V26)</f>
        <v>#DIV/0!</v>
      </c>
      <c r="AD26" s="27" t="e">
        <f>+AVERAGE(AB26:AC26)</f>
        <v>#DIV/0!</v>
      </c>
      <c r="AE26" s="79"/>
      <c r="AF26" s="77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</row>
    <row r="27" spans="1:262" s="5" customFormat="1" ht="15" customHeight="1" thickTop="1" thickBot="1">
      <c r="A27" s="106"/>
      <c r="B27" s="82"/>
      <c r="C27" s="77"/>
      <c r="D27" s="91"/>
      <c r="E27" s="77"/>
      <c r="F27" s="77"/>
      <c r="G27" s="77"/>
      <c r="H27" s="77"/>
      <c r="I27" s="77"/>
      <c r="J27" s="77"/>
      <c r="K27" s="82"/>
      <c r="L27" s="77"/>
      <c r="M27" s="77"/>
      <c r="N27" s="77"/>
      <c r="O27" s="63" t="s">
        <v>27</v>
      </c>
      <c r="P27" s="55"/>
      <c r="Q27" s="55"/>
      <c r="R27" s="55"/>
      <c r="S27" s="19" t="str">
        <f t="shared" ref="S27:AD27" si="5">IF(S25=FALSE,"No aplica",IF(S26&lt;=S25,"100%","0%"))</f>
        <v>100%</v>
      </c>
      <c r="T27" s="19" t="str">
        <f t="shared" si="5"/>
        <v>100%</v>
      </c>
      <c r="U27" s="19" t="str">
        <f t="shared" si="5"/>
        <v>100%</v>
      </c>
      <c r="V27" s="19" t="str">
        <f t="shared" si="5"/>
        <v>100%</v>
      </c>
      <c r="W27" s="19" t="str">
        <f t="shared" si="5"/>
        <v>100%</v>
      </c>
      <c r="X27" s="19" t="str">
        <f t="shared" si="5"/>
        <v>100%</v>
      </c>
      <c r="Y27" s="19" t="str">
        <f t="shared" si="5"/>
        <v>100%</v>
      </c>
      <c r="Z27" s="19" t="str">
        <f t="shared" si="5"/>
        <v>100%</v>
      </c>
      <c r="AA27" s="19" t="str">
        <f t="shared" si="5"/>
        <v>100%</v>
      </c>
      <c r="AB27" s="19" t="e">
        <f t="shared" si="5"/>
        <v>#DIV/0!</v>
      </c>
      <c r="AC27" s="19" t="e">
        <f t="shared" si="5"/>
        <v>#DIV/0!</v>
      </c>
      <c r="AD27" s="19" t="e">
        <f t="shared" si="5"/>
        <v>#DIV/0!</v>
      </c>
      <c r="AE27" s="79"/>
      <c r="AF27" s="77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</row>
    <row r="28" spans="1:262" s="5" customFormat="1" ht="42" customHeight="1" thickTop="1" thickBot="1">
      <c r="A28" s="106"/>
      <c r="B28" s="29"/>
      <c r="C28" s="31"/>
      <c r="D28" s="31"/>
      <c r="E28" s="31"/>
      <c r="F28" s="31"/>
      <c r="G28" s="31"/>
      <c r="H28" s="31"/>
      <c r="I28" s="31"/>
      <c r="J28" s="31"/>
      <c r="K28" s="29"/>
      <c r="L28" s="31"/>
      <c r="M28" s="31"/>
      <c r="N28" s="31"/>
      <c r="O28" s="30"/>
      <c r="P28" s="13" t="s">
        <v>11</v>
      </c>
      <c r="Q28" s="13" t="s">
        <v>12</v>
      </c>
      <c r="R28" s="13" t="s">
        <v>13</v>
      </c>
      <c r="S28" s="13" t="s">
        <v>14</v>
      </c>
      <c r="T28" s="13" t="s">
        <v>15</v>
      </c>
      <c r="U28" s="13" t="s">
        <v>16</v>
      </c>
      <c r="V28" s="13" t="s">
        <v>17</v>
      </c>
      <c r="W28" s="13" t="s">
        <v>18</v>
      </c>
      <c r="X28" s="13" t="s">
        <v>19</v>
      </c>
      <c r="Y28" s="13" t="s">
        <v>20</v>
      </c>
      <c r="Z28" s="13" t="s">
        <v>21</v>
      </c>
      <c r="AA28" s="13" t="s">
        <v>22</v>
      </c>
      <c r="AB28" s="13" t="s">
        <v>23</v>
      </c>
      <c r="AC28" s="13" t="s">
        <v>24</v>
      </c>
      <c r="AD28" s="13" t="s">
        <v>25</v>
      </c>
      <c r="AE28" s="85"/>
      <c r="AF28" s="31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</row>
    <row r="29" spans="1:262" s="5" customFormat="1" ht="15.75" customHeight="1" thickTop="1" thickBot="1">
      <c r="A29" s="106"/>
      <c r="B29" s="81" t="s">
        <v>90</v>
      </c>
      <c r="C29" s="77" t="s">
        <v>70</v>
      </c>
      <c r="D29" s="91" t="s">
        <v>91</v>
      </c>
      <c r="E29" s="77">
        <v>0</v>
      </c>
      <c r="F29" s="77" t="s">
        <v>92</v>
      </c>
      <c r="G29" s="77" t="s">
        <v>93</v>
      </c>
      <c r="H29" s="77" t="s">
        <v>94</v>
      </c>
      <c r="I29" s="77" t="s">
        <v>95</v>
      </c>
      <c r="J29" s="77" t="s">
        <v>76</v>
      </c>
      <c r="K29" s="81" t="s">
        <v>48</v>
      </c>
      <c r="L29" s="77" t="s">
        <v>59</v>
      </c>
      <c r="M29" s="77" t="s">
        <v>78</v>
      </c>
      <c r="N29" s="77" t="s">
        <v>79</v>
      </c>
      <c r="O29" s="63" t="s">
        <v>30</v>
      </c>
      <c r="P29" s="53"/>
      <c r="Q29" s="53"/>
      <c r="R29" s="53"/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32">
        <f>+AVERAGE(P29:U29)</f>
        <v>0</v>
      </c>
      <c r="AC29" s="32">
        <f>+AVERAGE(Q29:V29)</f>
        <v>0</v>
      </c>
      <c r="AD29" s="32">
        <f>+AVERAGE(AB29:AC29)</f>
        <v>0</v>
      </c>
      <c r="AE29" s="78"/>
      <c r="AF29" s="77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</row>
    <row r="30" spans="1:262" s="5" customFormat="1" ht="18" customHeight="1" thickTop="1" thickBot="1">
      <c r="A30" s="106"/>
      <c r="B30" s="82"/>
      <c r="C30" s="77"/>
      <c r="D30" s="91"/>
      <c r="E30" s="77"/>
      <c r="F30" s="77"/>
      <c r="G30" s="77"/>
      <c r="H30" s="77"/>
      <c r="I30" s="77"/>
      <c r="J30" s="77"/>
      <c r="K30" s="82"/>
      <c r="L30" s="77"/>
      <c r="M30" s="77"/>
      <c r="N30" s="77"/>
      <c r="O30" s="63" t="s">
        <v>31</v>
      </c>
      <c r="P30" s="54"/>
      <c r="Q30" s="54"/>
      <c r="R30" s="54"/>
      <c r="S30" s="27"/>
      <c r="T30" s="27"/>
      <c r="U30" s="27"/>
      <c r="V30" s="27"/>
      <c r="W30" s="27"/>
      <c r="X30" s="27"/>
      <c r="Y30" s="27"/>
      <c r="Z30" s="27"/>
      <c r="AA30" s="27"/>
      <c r="AB30" s="27" t="e">
        <f>+AVERAGE(P30:U30)</f>
        <v>#DIV/0!</v>
      </c>
      <c r="AC30" s="27" t="e">
        <f>+AVERAGE(Q30:V30)</f>
        <v>#DIV/0!</v>
      </c>
      <c r="AD30" s="27" t="e">
        <f>+AVERAGE(AB30:AC30)</f>
        <v>#DIV/0!</v>
      </c>
      <c r="AE30" s="79"/>
      <c r="AF30" s="77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</row>
    <row r="31" spans="1:262" s="5" customFormat="1" ht="18" customHeight="1" thickTop="1" thickBot="1">
      <c r="A31" s="106"/>
      <c r="B31" s="82"/>
      <c r="C31" s="77"/>
      <c r="D31" s="91"/>
      <c r="E31" s="77"/>
      <c r="F31" s="77"/>
      <c r="G31" s="77"/>
      <c r="H31" s="77"/>
      <c r="I31" s="77"/>
      <c r="J31" s="77"/>
      <c r="K31" s="82"/>
      <c r="L31" s="77"/>
      <c r="M31" s="77"/>
      <c r="N31" s="77"/>
      <c r="O31" s="63" t="s">
        <v>27</v>
      </c>
      <c r="P31" s="55"/>
      <c r="Q31" s="55"/>
      <c r="R31" s="55"/>
      <c r="S31" s="19" t="str">
        <f t="shared" ref="S31:AD31" si="6">IF(S29=FALSE,"No aplica",IF(S30&lt;=S29,"100%","0%"))</f>
        <v>100%</v>
      </c>
      <c r="T31" s="19" t="str">
        <f t="shared" si="6"/>
        <v>100%</v>
      </c>
      <c r="U31" s="19" t="str">
        <f t="shared" si="6"/>
        <v>100%</v>
      </c>
      <c r="V31" s="19" t="str">
        <f t="shared" si="6"/>
        <v>100%</v>
      </c>
      <c r="W31" s="19" t="str">
        <f t="shared" si="6"/>
        <v>100%</v>
      </c>
      <c r="X31" s="19" t="str">
        <f t="shared" si="6"/>
        <v>100%</v>
      </c>
      <c r="Y31" s="19" t="str">
        <f t="shared" si="6"/>
        <v>100%</v>
      </c>
      <c r="Z31" s="19" t="str">
        <f t="shared" si="6"/>
        <v>100%</v>
      </c>
      <c r="AA31" s="19" t="str">
        <f t="shared" si="6"/>
        <v>100%</v>
      </c>
      <c r="AB31" s="19" t="e">
        <f t="shared" si="6"/>
        <v>#DIV/0!</v>
      </c>
      <c r="AC31" s="19" t="e">
        <f t="shared" si="6"/>
        <v>#DIV/0!</v>
      </c>
      <c r="AD31" s="19" t="e">
        <f t="shared" si="6"/>
        <v>#DIV/0!</v>
      </c>
      <c r="AE31" s="79"/>
      <c r="AF31" s="77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</row>
    <row r="32" spans="1:262" s="5" customFormat="1" ht="43.5" customHeight="1" thickTop="1" thickBot="1">
      <c r="A32" s="106"/>
      <c r="B32" s="82"/>
      <c r="C32" s="31"/>
      <c r="D32" s="31"/>
      <c r="E32" s="31"/>
      <c r="F32" s="31"/>
      <c r="G32" s="31"/>
      <c r="H32" s="31"/>
      <c r="I32" s="31"/>
      <c r="J32" s="31"/>
      <c r="K32" s="29"/>
      <c r="L32" s="31"/>
      <c r="M32" s="31"/>
      <c r="N32" s="31"/>
      <c r="O32" s="30"/>
      <c r="P32" s="13" t="s">
        <v>11</v>
      </c>
      <c r="Q32" s="13" t="s">
        <v>12</v>
      </c>
      <c r="R32" s="13" t="s">
        <v>13</v>
      </c>
      <c r="S32" s="13" t="s">
        <v>14</v>
      </c>
      <c r="T32" s="13" t="s">
        <v>15</v>
      </c>
      <c r="U32" s="13" t="s">
        <v>16</v>
      </c>
      <c r="V32" s="13" t="s">
        <v>17</v>
      </c>
      <c r="W32" s="13" t="s">
        <v>18</v>
      </c>
      <c r="X32" s="13" t="s">
        <v>19</v>
      </c>
      <c r="Y32" s="13" t="s">
        <v>20</v>
      </c>
      <c r="Z32" s="13" t="s">
        <v>21</v>
      </c>
      <c r="AA32" s="13" t="s">
        <v>22</v>
      </c>
      <c r="AB32" s="13" t="s">
        <v>23</v>
      </c>
      <c r="AC32" s="13" t="s">
        <v>24</v>
      </c>
      <c r="AD32" s="13" t="s">
        <v>25</v>
      </c>
      <c r="AE32" s="85"/>
      <c r="AF32" s="31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</row>
    <row r="33" spans="1:262" s="5" customFormat="1" ht="15" thickTop="1" thickBot="1">
      <c r="A33" s="106"/>
      <c r="B33" s="82"/>
      <c r="C33" s="77" t="s">
        <v>70</v>
      </c>
      <c r="D33" s="91" t="s">
        <v>96</v>
      </c>
      <c r="E33" s="77">
        <v>0</v>
      </c>
      <c r="F33" s="77" t="s">
        <v>97</v>
      </c>
      <c r="G33" s="77" t="s">
        <v>98</v>
      </c>
      <c r="H33" s="77" t="s">
        <v>94</v>
      </c>
      <c r="I33" s="77" t="s">
        <v>99</v>
      </c>
      <c r="J33" s="77" t="s">
        <v>76</v>
      </c>
      <c r="K33" s="81" t="s">
        <v>48</v>
      </c>
      <c r="L33" s="77" t="s">
        <v>59</v>
      </c>
      <c r="M33" s="77" t="s">
        <v>78</v>
      </c>
      <c r="N33" s="77" t="s">
        <v>79</v>
      </c>
      <c r="O33" s="63" t="s">
        <v>30</v>
      </c>
      <c r="P33" s="53"/>
      <c r="Q33" s="53"/>
      <c r="R33" s="53"/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32">
        <f>+AVERAGE(P33:U33)</f>
        <v>0</v>
      </c>
      <c r="AC33" s="32">
        <f>+AVERAGE(Q33:V33)</f>
        <v>0</v>
      </c>
      <c r="AD33" s="32">
        <f>+AVERAGE(AB33:AC33)</f>
        <v>0</v>
      </c>
      <c r="AE33" s="78"/>
      <c r="AF33" s="77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</row>
    <row r="34" spans="1:262" s="5" customFormat="1" ht="18" customHeight="1" thickTop="1" thickBot="1">
      <c r="A34" s="106"/>
      <c r="B34" s="82"/>
      <c r="C34" s="77"/>
      <c r="D34" s="91"/>
      <c r="E34" s="77"/>
      <c r="F34" s="77"/>
      <c r="G34" s="77"/>
      <c r="H34" s="77"/>
      <c r="I34" s="77"/>
      <c r="J34" s="77"/>
      <c r="K34" s="82"/>
      <c r="L34" s="77"/>
      <c r="M34" s="77"/>
      <c r="N34" s="77"/>
      <c r="O34" s="63" t="s">
        <v>31</v>
      </c>
      <c r="P34" s="54"/>
      <c r="Q34" s="54"/>
      <c r="R34" s="54"/>
      <c r="S34" s="27"/>
      <c r="T34" s="27"/>
      <c r="U34" s="27"/>
      <c r="V34" s="27"/>
      <c r="W34" s="27"/>
      <c r="X34" s="27"/>
      <c r="Y34" s="27"/>
      <c r="Z34" s="27"/>
      <c r="AA34" s="27"/>
      <c r="AB34" s="27" t="e">
        <f>+AVERAGE(P34:U34)</f>
        <v>#DIV/0!</v>
      </c>
      <c r="AC34" s="27" t="e">
        <f>+AVERAGE(Q34:V34)</f>
        <v>#DIV/0!</v>
      </c>
      <c r="AD34" s="27" t="e">
        <f>+AVERAGE(AB34:AC34)</f>
        <v>#DIV/0!</v>
      </c>
      <c r="AE34" s="79"/>
      <c r="AF34" s="77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</row>
    <row r="35" spans="1:262" s="5" customFormat="1" ht="18" customHeight="1" thickTop="1" thickBot="1">
      <c r="A35" s="106"/>
      <c r="B35" s="82"/>
      <c r="C35" s="77"/>
      <c r="D35" s="91"/>
      <c r="E35" s="77"/>
      <c r="F35" s="77"/>
      <c r="G35" s="77"/>
      <c r="H35" s="77"/>
      <c r="I35" s="77"/>
      <c r="J35" s="77"/>
      <c r="K35" s="82"/>
      <c r="L35" s="77"/>
      <c r="M35" s="77"/>
      <c r="N35" s="77"/>
      <c r="O35" s="63" t="s">
        <v>27</v>
      </c>
      <c r="P35" s="55"/>
      <c r="Q35" s="55"/>
      <c r="R35" s="55"/>
      <c r="S35" s="19" t="str">
        <f t="shared" ref="S35:AD35" si="7">IF(S33=FALSE,"No aplica",IF(S34&lt;=S33,"100%","0%"))</f>
        <v>100%</v>
      </c>
      <c r="T35" s="19" t="str">
        <f t="shared" si="7"/>
        <v>100%</v>
      </c>
      <c r="U35" s="19" t="str">
        <f t="shared" si="7"/>
        <v>100%</v>
      </c>
      <c r="V35" s="19" t="str">
        <f t="shared" si="7"/>
        <v>100%</v>
      </c>
      <c r="W35" s="19" t="str">
        <f t="shared" si="7"/>
        <v>100%</v>
      </c>
      <c r="X35" s="19" t="str">
        <f t="shared" si="7"/>
        <v>100%</v>
      </c>
      <c r="Y35" s="19" t="str">
        <f t="shared" si="7"/>
        <v>100%</v>
      </c>
      <c r="Z35" s="19" t="str">
        <f t="shared" si="7"/>
        <v>100%</v>
      </c>
      <c r="AA35" s="19" t="str">
        <f t="shared" si="7"/>
        <v>100%</v>
      </c>
      <c r="AB35" s="19" t="e">
        <f t="shared" si="7"/>
        <v>#DIV/0!</v>
      </c>
      <c r="AC35" s="19" t="e">
        <f t="shared" si="7"/>
        <v>#DIV/0!</v>
      </c>
      <c r="AD35" s="19" t="e">
        <f t="shared" si="7"/>
        <v>#DIV/0!</v>
      </c>
      <c r="AE35" s="79"/>
      <c r="AF35" s="77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</row>
    <row r="36" spans="1:262" s="5" customFormat="1" ht="51.75" customHeight="1" thickTop="1" thickBot="1">
      <c r="A36" s="106"/>
      <c r="B36" s="82"/>
      <c r="C36" s="31"/>
      <c r="D36" s="31"/>
      <c r="E36" s="31"/>
      <c r="F36" s="31"/>
      <c r="G36" s="31"/>
      <c r="H36" s="31"/>
      <c r="I36" s="31"/>
      <c r="J36" s="31"/>
      <c r="K36" s="29"/>
      <c r="L36" s="31"/>
      <c r="M36" s="31"/>
      <c r="N36" s="31"/>
      <c r="O36" s="30"/>
      <c r="P36" s="13" t="s">
        <v>11</v>
      </c>
      <c r="Q36" s="13" t="s">
        <v>12</v>
      </c>
      <c r="R36" s="13" t="s">
        <v>13</v>
      </c>
      <c r="S36" s="13" t="s">
        <v>14</v>
      </c>
      <c r="T36" s="13" t="s">
        <v>15</v>
      </c>
      <c r="U36" s="13" t="s">
        <v>16</v>
      </c>
      <c r="V36" s="13" t="s">
        <v>17</v>
      </c>
      <c r="W36" s="13" t="s">
        <v>18</v>
      </c>
      <c r="X36" s="13" t="s">
        <v>19</v>
      </c>
      <c r="Y36" s="13" t="s">
        <v>20</v>
      </c>
      <c r="Z36" s="13" t="s">
        <v>21</v>
      </c>
      <c r="AA36" s="13" t="s">
        <v>22</v>
      </c>
      <c r="AB36" s="13" t="s">
        <v>23</v>
      </c>
      <c r="AC36" s="13" t="s">
        <v>24</v>
      </c>
      <c r="AD36" s="13" t="s">
        <v>25</v>
      </c>
      <c r="AE36" s="85"/>
      <c r="AF36" s="31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</row>
    <row r="37" spans="1:262" s="5" customFormat="1" ht="13.5" customHeight="1" thickTop="1" thickBot="1">
      <c r="A37" s="106"/>
      <c r="B37" s="82"/>
      <c r="C37" s="77" t="s">
        <v>70</v>
      </c>
      <c r="D37" s="91" t="s">
        <v>100</v>
      </c>
      <c r="E37" s="77">
        <v>0</v>
      </c>
      <c r="F37" s="77" t="s">
        <v>101</v>
      </c>
      <c r="G37" s="77" t="s">
        <v>102</v>
      </c>
      <c r="H37" s="77" t="s">
        <v>103</v>
      </c>
      <c r="I37" s="77" t="s">
        <v>104</v>
      </c>
      <c r="J37" s="77" t="s">
        <v>76</v>
      </c>
      <c r="K37" s="81" t="s">
        <v>48</v>
      </c>
      <c r="L37" s="77" t="s">
        <v>77</v>
      </c>
      <c r="M37" s="77" t="s">
        <v>78</v>
      </c>
      <c r="N37" s="77" t="s">
        <v>79</v>
      </c>
      <c r="O37" s="63" t="s">
        <v>30</v>
      </c>
      <c r="P37" s="53"/>
      <c r="Q37" s="53"/>
      <c r="R37" s="53"/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32">
        <f>+AVERAGE(P37:U37)</f>
        <v>0</v>
      </c>
      <c r="AC37" s="32">
        <f>+AVERAGE(Q37:V37)</f>
        <v>0</v>
      </c>
      <c r="AD37" s="32">
        <f>+AVERAGE(AB37:AC37)</f>
        <v>0</v>
      </c>
      <c r="AE37" s="78"/>
      <c r="AF37" s="77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</row>
    <row r="38" spans="1:262" s="5" customFormat="1" ht="18" customHeight="1" thickTop="1" thickBot="1">
      <c r="A38" s="106"/>
      <c r="B38" s="82"/>
      <c r="C38" s="77"/>
      <c r="D38" s="91"/>
      <c r="E38" s="77"/>
      <c r="F38" s="77"/>
      <c r="G38" s="77"/>
      <c r="H38" s="77"/>
      <c r="I38" s="77"/>
      <c r="J38" s="77"/>
      <c r="K38" s="82"/>
      <c r="L38" s="77"/>
      <c r="M38" s="77"/>
      <c r="N38" s="77"/>
      <c r="O38" s="63" t="s">
        <v>31</v>
      </c>
      <c r="P38" s="54"/>
      <c r="Q38" s="54"/>
      <c r="R38" s="54"/>
      <c r="S38" s="27"/>
      <c r="T38" s="27"/>
      <c r="U38" s="27"/>
      <c r="V38" s="27"/>
      <c r="W38" s="27"/>
      <c r="X38" s="27"/>
      <c r="Y38" s="27"/>
      <c r="Z38" s="27"/>
      <c r="AA38" s="27"/>
      <c r="AB38" s="27" t="e">
        <f>+AVERAGE(P38:U38)</f>
        <v>#DIV/0!</v>
      </c>
      <c r="AC38" s="27" t="e">
        <f>+AVERAGE(Q38:V38)</f>
        <v>#DIV/0!</v>
      </c>
      <c r="AD38" s="27" t="e">
        <f>+AVERAGE(AB38:AC38)</f>
        <v>#DIV/0!</v>
      </c>
      <c r="AE38" s="79"/>
      <c r="AF38" s="77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</row>
    <row r="39" spans="1:262" s="5" customFormat="1" ht="18" customHeight="1" thickTop="1" thickBot="1">
      <c r="A39" s="106"/>
      <c r="B39" s="82"/>
      <c r="C39" s="77"/>
      <c r="D39" s="91"/>
      <c r="E39" s="77"/>
      <c r="F39" s="77"/>
      <c r="G39" s="77"/>
      <c r="H39" s="77"/>
      <c r="I39" s="77"/>
      <c r="J39" s="77"/>
      <c r="K39" s="82"/>
      <c r="L39" s="77"/>
      <c r="M39" s="77"/>
      <c r="N39" s="77"/>
      <c r="O39" s="63" t="s">
        <v>27</v>
      </c>
      <c r="P39" s="55"/>
      <c r="Q39" s="55"/>
      <c r="R39" s="55"/>
      <c r="S39" s="19" t="str">
        <f t="shared" ref="S39:AD39" si="8">IF(S37=FALSE,"No aplica",IF(S38&lt;=S37,"100%","0%"))</f>
        <v>100%</v>
      </c>
      <c r="T39" s="19" t="str">
        <f t="shared" si="8"/>
        <v>100%</v>
      </c>
      <c r="U39" s="19" t="str">
        <f t="shared" si="8"/>
        <v>100%</v>
      </c>
      <c r="V39" s="19" t="str">
        <f t="shared" si="8"/>
        <v>100%</v>
      </c>
      <c r="W39" s="19" t="str">
        <f t="shared" si="8"/>
        <v>100%</v>
      </c>
      <c r="X39" s="19" t="str">
        <f t="shared" si="8"/>
        <v>100%</v>
      </c>
      <c r="Y39" s="19" t="str">
        <f t="shared" si="8"/>
        <v>100%</v>
      </c>
      <c r="Z39" s="19" t="str">
        <f t="shared" si="8"/>
        <v>100%</v>
      </c>
      <c r="AA39" s="19" t="str">
        <f t="shared" si="8"/>
        <v>100%</v>
      </c>
      <c r="AB39" s="19" t="e">
        <f t="shared" si="8"/>
        <v>#DIV/0!</v>
      </c>
      <c r="AC39" s="19" t="e">
        <f t="shared" si="8"/>
        <v>#DIV/0!</v>
      </c>
      <c r="AD39" s="19" t="e">
        <f t="shared" si="8"/>
        <v>#DIV/0!</v>
      </c>
      <c r="AE39" s="79"/>
      <c r="AF39" s="77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</row>
    <row r="40" spans="1:262" s="5" customFormat="1" ht="45.75" customHeight="1" thickTop="1" thickBot="1">
      <c r="A40" s="106"/>
      <c r="B40" s="29"/>
      <c r="C40" s="31"/>
      <c r="D40" s="31"/>
      <c r="E40" s="31"/>
      <c r="F40" s="31"/>
      <c r="G40" s="31"/>
      <c r="H40" s="31"/>
      <c r="I40" s="31"/>
      <c r="J40" s="31"/>
      <c r="K40" s="29"/>
      <c r="L40" s="31"/>
      <c r="M40" s="31"/>
      <c r="N40" s="31"/>
      <c r="O40" s="30"/>
      <c r="P40" s="13" t="s">
        <v>11</v>
      </c>
      <c r="Q40" s="13" t="s">
        <v>12</v>
      </c>
      <c r="R40" s="13" t="s">
        <v>13</v>
      </c>
      <c r="S40" s="13" t="s">
        <v>14</v>
      </c>
      <c r="T40" s="13" t="s">
        <v>15</v>
      </c>
      <c r="U40" s="13" t="s">
        <v>16</v>
      </c>
      <c r="V40" s="13" t="s">
        <v>17</v>
      </c>
      <c r="W40" s="13" t="s">
        <v>18</v>
      </c>
      <c r="X40" s="13" t="s">
        <v>19</v>
      </c>
      <c r="Y40" s="13" t="s">
        <v>20</v>
      </c>
      <c r="Z40" s="13" t="s">
        <v>21</v>
      </c>
      <c r="AA40" s="13" t="s">
        <v>22</v>
      </c>
      <c r="AB40" s="13" t="s">
        <v>23</v>
      </c>
      <c r="AC40" s="13" t="s">
        <v>24</v>
      </c>
      <c r="AD40" s="13" t="s">
        <v>25</v>
      </c>
      <c r="AE40" s="85"/>
      <c r="AF40" s="31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</row>
    <row r="41" spans="1:262" s="5" customFormat="1" ht="13.5" customHeight="1" thickTop="1" thickBot="1">
      <c r="A41" s="106"/>
      <c r="B41" s="81" t="s">
        <v>105</v>
      </c>
      <c r="C41" s="77" t="s">
        <v>70</v>
      </c>
      <c r="D41" s="77" t="s">
        <v>106</v>
      </c>
      <c r="E41" s="80">
        <v>0.95</v>
      </c>
      <c r="F41" s="77" t="s">
        <v>107</v>
      </c>
      <c r="G41" s="77" t="s">
        <v>108</v>
      </c>
      <c r="H41" s="77" t="s">
        <v>109</v>
      </c>
      <c r="I41" s="77" t="s">
        <v>110</v>
      </c>
      <c r="J41" s="77" t="s">
        <v>111</v>
      </c>
      <c r="K41" s="81" t="s">
        <v>48</v>
      </c>
      <c r="L41" s="77" t="s">
        <v>49</v>
      </c>
      <c r="M41" s="77" t="s">
        <v>78</v>
      </c>
      <c r="N41" s="77" t="s">
        <v>79</v>
      </c>
      <c r="O41" s="63" t="s">
        <v>30</v>
      </c>
      <c r="P41" s="56"/>
      <c r="Q41" s="56"/>
      <c r="R41" s="56"/>
      <c r="S41" s="39">
        <v>0.95</v>
      </c>
      <c r="T41" s="39">
        <v>0.95</v>
      </c>
      <c r="U41" s="39">
        <v>0.95</v>
      </c>
      <c r="V41" s="23">
        <v>0.95</v>
      </c>
      <c r="W41" s="23">
        <v>0.95</v>
      </c>
      <c r="X41" s="23">
        <v>0.95</v>
      </c>
      <c r="Y41" s="23">
        <v>0.95</v>
      </c>
      <c r="Z41" s="23">
        <v>0.95</v>
      </c>
      <c r="AA41" s="23">
        <v>0.95</v>
      </c>
      <c r="AB41" s="23">
        <f>+AVERAGE(P41:U41)</f>
        <v>0.94999999999999984</v>
      </c>
      <c r="AC41" s="23">
        <f>+AVERAGE(Q41:V41)</f>
        <v>0.95</v>
      </c>
      <c r="AD41" s="23">
        <f>+AVERAGE(AB41:AC41)</f>
        <v>0.95</v>
      </c>
      <c r="AE41" s="78"/>
      <c r="AF41" s="77"/>
      <c r="AG41" s="6"/>
    </row>
    <row r="42" spans="1:262" s="5" customFormat="1" ht="18" customHeight="1" thickTop="1" thickBot="1">
      <c r="A42" s="106"/>
      <c r="B42" s="82"/>
      <c r="C42" s="77"/>
      <c r="D42" s="77"/>
      <c r="E42" s="77"/>
      <c r="F42" s="77"/>
      <c r="G42" s="77"/>
      <c r="H42" s="77"/>
      <c r="I42" s="77"/>
      <c r="J42" s="77"/>
      <c r="K42" s="82"/>
      <c r="L42" s="77"/>
      <c r="M42" s="77"/>
      <c r="N42" s="77"/>
      <c r="O42" s="63" t="s">
        <v>31</v>
      </c>
      <c r="P42" s="52"/>
      <c r="Q42" s="52"/>
      <c r="R42" s="52"/>
      <c r="S42" s="40"/>
      <c r="T42" s="40"/>
      <c r="U42" s="40"/>
      <c r="V42" s="26"/>
      <c r="W42" s="26"/>
      <c r="X42" s="26"/>
      <c r="Y42" s="26"/>
      <c r="Z42" s="26"/>
      <c r="AA42" s="26"/>
      <c r="AB42" s="26" t="e">
        <f>+AVERAGE(P42:U42)</f>
        <v>#DIV/0!</v>
      </c>
      <c r="AC42" s="26" t="e">
        <f>+AVERAGE(Q42:V42)</f>
        <v>#DIV/0!</v>
      </c>
      <c r="AD42" s="26" t="e">
        <f>+AVERAGE(AB42:AC42)</f>
        <v>#DIV/0!</v>
      </c>
      <c r="AE42" s="79"/>
      <c r="AF42" s="77"/>
      <c r="AG42" s="6"/>
    </row>
    <row r="43" spans="1:262" s="5" customFormat="1" ht="22.5" customHeight="1" thickTop="1" thickBot="1">
      <c r="A43" s="106"/>
      <c r="B43" s="82"/>
      <c r="C43" s="77"/>
      <c r="D43" s="77"/>
      <c r="E43" s="77"/>
      <c r="F43" s="77"/>
      <c r="G43" s="77"/>
      <c r="H43" s="77"/>
      <c r="I43" s="77"/>
      <c r="J43" s="77"/>
      <c r="K43" s="82"/>
      <c r="L43" s="77"/>
      <c r="M43" s="77"/>
      <c r="N43" s="77"/>
      <c r="O43" s="63" t="s">
        <v>27</v>
      </c>
      <c r="P43" s="55"/>
      <c r="Q43" s="55"/>
      <c r="R43" s="55"/>
      <c r="S43" s="41" t="str">
        <f t="shared" ref="S43:AA43" si="9">IF(S41=FALSE,"No aplica",IF(S42&gt;=S41,"100%","0%"))</f>
        <v>0%</v>
      </c>
      <c r="T43" s="41" t="str">
        <f t="shared" si="9"/>
        <v>0%</v>
      </c>
      <c r="U43" s="41" t="str">
        <f t="shared" si="9"/>
        <v>0%</v>
      </c>
      <c r="V43" s="19" t="str">
        <f t="shared" si="9"/>
        <v>0%</v>
      </c>
      <c r="W43" s="19" t="str">
        <f t="shared" si="9"/>
        <v>0%</v>
      </c>
      <c r="X43" s="19" t="str">
        <f t="shared" si="9"/>
        <v>0%</v>
      </c>
      <c r="Y43" s="19" t="str">
        <f t="shared" si="9"/>
        <v>0%</v>
      </c>
      <c r="Z43" s="19" t="str">
        <f t="shared" si="9"/>
        <v>0%</v>
      </c>
      <c r="AA43" s="19" t="str">
        <f t="shared" si="9"/>
        <v>0%</v>
      </c>
      <c r="AB43" s="19" t="e">
        <f>IF(AB41=FALSE,"No aplica",IF(AB42&gt;=AB41,"100%","0%"))</f>
        <v>#DIV/0!</v>
      </c>
      <c r="AC43" s="19" t="e">
        <f>IF(AC41=FALSE,"No aplica",IF(AC42&gt;=AC41,"100%","0%"))</f>
        <v>#DIV/0!</v>
      </c>
      <c r="AD43" s="19" t="e">
        <f>IF(AD41=FALSE,"No aplica",IF(AD42&gt;=AD41,"100%","0%"))</f>
        <v>#DIV/0!</v>
      </c>
      <c r="AE43" s="79"/>
      <c r="AF43" s="77"/>
      <c r="AG43" s="6"/>
    </row>
    <row r="44" spans="1:262" s="5" customFormat="1" ht="54.75" customHeight="1" thickTop="1" thickBot="1">
      <c r="A44" s="106"/>
      <c r="B44" s="82"/>
      <c r="C44" s="31"/>
      <c r="D44" s="31"/>
      <c r="E44" s="31"/>
      <c r="F44" s="31"/>
      <c r="G44" s="31"/>
      <c r="H44" s="31"/>
      <c r="I44" s="31"/>
      <c r="J44" s="31"/>
      <c r="K44" s="29"/>
      <c r="L44" s="31"/>
      <c r="M44" s="31"/>
      <c r="N44" s="31"/>
      <c r="O44" s="30"/>
      <c r="P44" s="13" t="s">
        <v>11</v>
      </c>
      <c r="Q44" s="13" t="s">
        <v>12</v>
      </c>
      <c r="R44" s="13" t="s">
        <v>13</v>
      </c>
      <c r="S44" s="13" t="s">
        <v>14</v>
      </c>
      <c r="T44" s="13" t="s">
        <v>15</v>
      </c>
      <c r="U44" s="13" t="s">
        <v>16</v>
      </c>
      <c r="V44" s="13" t="s">
        <v>17</v>
      </c>
      <c r="W44" s="13" t="s">
        <v>18</v>
      </c>
      <c r="X44" s="13" t="s">
        <v>19</v>
      </c>
      <c r="Y44" s="13" t="s">
        <v>20</v>
      </c>
      <c r="Z44" s="13" t="s">
        <v>21</v>
      </c>
      <c r="AA44" s="13" t="s">
        <v>22</v>
      </c>
      <c r="AB44" s="13" t="s">
        <v>23</v>
      </c>
      <c r="AC44" s="13" t="s">
        <v>24</v>
      </c>
      <c r="AD44" s="13" t="s">
        <v>25</v>
      </c>
      <c r="AE44" s="85"/>
      <c r="AF44" s="31"/>
      <c r="AG44" s="6"/>
    </row>
    <row r="45" spans="1:262" s="5" customFormat="1" ht="21" customHeight="1" thickTop="1" thickBot="1">
      <c r="A45" s="106"/>
      <c r="B45" s="82"/>
      <c r="C45" s="77" t="s">
        <v>70</v>
      </c>
      <c r="D45" s="77" t="s">
        <v>112</v>
      </c>
      <c r="E45" s="80">
        <v>0.9</v>
      </c>
      <c r="F45" s="77" t="s">
        <v>113</v>
      </c>
      <c r="G45" s="77" t="s">
        <v>114</v>
      </c>
      <c r="H45" s="77" t="s">
        <v>115</v>
      </c>
      <c r="I45" s="77" t="s">
        <v>116</v>
      </c>
      <c r="J45" s="77" t="s">
        <v>111</v>
      </c>
      <c r="K45" s="81" t="s">
        <v>48</v>
      </c>
      <c r="L45" s="77" t="s">
        <v>77</v>
      </c>
      <c r="M45" s="77" t="s">
        <v>78</v>
      </c>
      <c r="N45" s="77" t="s">
        <v>79</v>
      </c>
      <c r="O45" s="63" t="s">
        <v>30</v>
      </c>
      <c r="P45" s="49"/>
      <c r="Q45" s="49"/>
      <c r="R45" s="49"/>
      <c r="S45" s="22">
        <v>0.9</v>
      </c>
      <c r="T45" s="22">
        <v>0.9</v>
      </c>
      <c r="U45" s="22">
        <v>0.9</v>
      </c>
      <c r="V45" s="22">
        <v>0.9</v>
      </c>
      <c r="W45" s="22">
        <v>0.9</v>
      </c>
      <c r="X45" s="22">
        <v>0.9</v>
      </c>
      <c r="Y45" s="22">
        <v>0.9</v>
      </c>
      <c r="Z45" s="22">
        <v>0.9</v>
      </c>
      <c r="AA45" s="22">
        <v>0.9</v>
      </c>
      <c r="AB45" s="23">
        <f>+AVERAGE(P45:U45)</f>
        <v>0.9</v>
      </c>
      <c r="AC45" s="23">
        <f>+AVERAGE(Q45:V45)</f>
        <v>0.9</v>
      </c>
      <c r="AD45" s="23">
        <f>+AVERAGE(AB45:AC45)</f>
        <v>0.9</v>
      </c>
      <c r="AE45" s="78"/>
      <c r="AF45" s="77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</row>
    <row r="46" spans="1:262" s="5" customFormat="1" ht="18" customHeight="1" thickTop="1" thickBot="1">
      <c r="A46" s="106"/>
      <c r="B46" s="82"/>
      <c r="C46" s="77"/>
      <c r="D46" s="77"/>
      <c r="E46" s="77"/>
      <c r="F46" s="77"/>
      <c r="G46" s="77"/>
      <c r="H46" s="77"/>
      <c r="I46" s="77"/>
      <c r="J46" s="77"/>
      <c r="K46" s="82"/>
      <c r="L46" s="77"/>
      <c r="M46" s="77"/>
      <c r="N46" s="77"/>
      <c r="O46" s="63" t="s">
        <v>31</v>
      </c>
      <c r="P46" s="52"/>
      <c r="Q46" s="52"/>
      <c r="R46" s="52"/>
      <c r="S46" s="26"/>
      <c r="T46" s="26"/>
      <c r="U46" s="26"/>
      <c r="V46" s="26"/>
      <c r="W46" s="26"/>
      <c r="X46" s="26"/>
      <c r="Y46" s="26"/>
      <c r="Z46" s="26"/>
      <c r="AA46" s="26"/>
      <c r="AB46" s="26" t="e">
        <f>+AVERAGE(P46:U46)</f>
        <v>#DIV/0!</v>
      </c>
      <c r="AC46" s="26" t="e">
        <f>+AVERAGE(Q46:V46)</f>
        <v>#DIV/0!</v>
      </c>
      <c r="AD46" s="26" t="e">
        <f>+AVERAGE(AB46:AC46)</f>
        <v>#DIV/0!</v>
      </c>
      <c r="AE46" s="79"/>
      <c r="AF46" s="77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</row>
    <row r="47" spans="1:262" s="5" customFormat="1" ht="27" customHeight="1" thickTop="1" thickBot="1">
      <c r="A47" s="106"/>
      <c r="B47" s="82"/>
      <c r="C47" s="77"/>
      <c r="D47" s="77"/>
      <c r="E47" s="77"/>
      <c r="F47" s="77"/>
      <c r="G47" s="77"/>
      <c r="H47" s="77"/>
      <c r="I47" s="77"/>
      <c r="J47" s="77"/>
      <c r="K47" s="82"/>
      <c r="L47" s="77"/>
      <c r="M47" s="77"/>
      <c r="N47" s="77"/>
      <c r="O47" s="63" t="s">
        <v>27</v>
      </c>
      <c r="P47" s="51"/>
      <c r="Q47" s="51"/>
      <c r="R47" s="51"/>
      <c r="S47" s="25" t="str">
        <f t="shared" ref="S47:AD47" si="10">IF(S45=FALSE,"No aplica",IF(S46&gt;=S45,"100%","0%"))</f>
        <v>0%</v>
      </c>
      <c r="T47" s="25" t="str">
        <f t="shared" si="10"/>
        <v>0%</v>
      </c>
      <c r="U47" s="25" t="str">
        <f t="shared" si="10"/>
        <v>0%</v>
      </c>
      <c r="V47" s="25" t="str">
        <f t="shared" si="10"/>
        <v>0%</v>
      </c>
      <c r="W47" s="25" t="str">
        <f t="shared" si="10"/>
        <v>0%</v>
      </c>
      <c r="X47" s="25" t="str">
        <f t="shared" si="10"/>
        <v>0%</v>
      </c>
      <c r="Y47" s="25" t="str">
        <f t="shared" si="10"/>
        <v>0%</v>
      </c>
      <c r="Z47" s="25" t="str">
        <f t="shared" si="10"/>
        <v>0%</v>
      </c>
      <c r="AA47" s="25" t="str">
        <f t="shared" si="10"/>
        <v>0%</v>
      </c>
      <c r="AB47" s="25" t="e">
        <f t="shared" si="10"/>
        <v>#DIV/0!</v>
      </c>
      <c r="AC47" s="25" t="e">
        <f t="shared" si="10"/>
        <v>#DIV/0!</v>
      </c>
      <c r="AD47" s="25" t="e">
        <f t="shared" si="10"/>
        <v>#DIV/0!</v>
      </c>
      <c r="AE47" s="79"/>
      <c r="AF47" s="77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</row>
    <row r="48" spans="1:262" s="5" customFormat="1" ht="54.75" customHeight="1" thickTop="1" thickBot="1">
      <c r="A48" s="106"/>
      <c r="B48" s="29"/>
      <c r="C48" s="31"/>
      <c r="D48" s="31"/>
      <c r="E48" s="31"/>
      <c r="F48" s="31"/>
      <c r="G48" s="31"/>
      <c r="H48" s="31"/>
      <c r="I48" s="31"/>
      <c r="J48" s="31"/>
      <c r="K48" s="29"/>
      <c r="L48" s="31"/>
      <c r="M48" s="31"/>
      <c r="N48" s="31"/>
      <c r="O48" s="30"/>
      <c r="P48" s="13" t="s">
        <v>11</v>
      </c>
      <c r="Q48" s="13" t="s">
        <v>12</v>
      </c>
      <c r="R48" s="13" t="s">
        <v>13</v>
      </c>
      <c r="S48" s="13" t="s">
        <v>14</v>
      </c>
      <c r="T48" s="13" t="s">
        <v>15</v>
      </c>
      <c r="U48" s="13" t="s">
        <v>16</v>
      </c>
      <c r="V48" s="13" t="s">
        <v>17</v>
      </c>
      <c r="W48" s="13" t="s">
        <v>18</v>
      </c>
      <c r="X48" s="13" t="s">
        <v>19</v>
      </c>
      <c r="Y48" s="13" t="s">
        <v>20</v>
      </c>
      <c r="Z48" s="13" t="s">
        <v>21</v>
      </c>
      <c r="AA48" s="13" t="s">
        <v>22</v>
      </c>
      <c r="AB48" s="13" t="s">
        <v>23</v>
      </c>
      <c r="AC48" s="13" t="s">
        <v>24</v>
      </c>
      <c r="AD48" s="13" t="s">
        <v>25</v>
      </c>
      <c r="AE48" s="62"/>
      <c r="AF48" s="31"/>
      <c r="AG48" s="6"/>
    </row>
    <row r="49" spans="1:262" s="5" customFormat="1" ht="13.5" customHeight="1" thickTop="1" thickBot="1">
      <c r="A49" s="106"/>
      <c r="B49" s="77" t="s">
        <v>117</v>
      </c>
      <c r="C49" s="77" t="s">
        <v>40</v>
      </c>
      <c r="D49" s="77" t="s">
        <v>118</v>
      </c>
      <c r="E49" s="90">
        <v>0.9</v>
      </c>
      <c r="F49" s="77" t="s">
        <v>119</v>
      </c>
      <c r="G49" s="77" t="s">
        <v>120</v>
      </c>
      <c r="H49" s="77" t="s">
        <v>121</v>
      </c>
      <c r="I49" s="77" t="s">
        <v>122</v>
      </c>
      <c r="J49" s="77" t="s">
        <v>123</v>
      </c>
      <c r="K49" s="81" t="s">
        <v>48</v>
      </c>
      <c r="L49" s="77" t="s">
        <v>124</v>
      </c>
      <c r="M49" s="77" t="s">
        <v>50</v>
      </c>
      <c r="N49" s="77" t="s">
        <v>60</v>
      </c>
      <c r="O49" s="63" t="s">
        <v>30</v>
      </c>
      <c r="P49" s="49"/>
      <c r="Q49" s="49"/>
      <c r="R49" s="49"/>
      <c r="S49" s="22">
        <v>0.9</v>
      </c>
      <c r="T49" s="22">
        <v>0.9</v>
      </c>
      <c r="U49" s="22">
        <v>0.9</v>
      </c>
      <c r="V49" s="22">
        <v>0.9</v>
      </c>
      <c r="W49" s="22">
        <v>0.9</v>
      </c>
      <c r="X49" s="22">
        <v>0.9</v>
      </c>
      <c r="Y49" s="22">
        <v>0.9</v>
      </c>
      <c r="Z49" s="22">
        <v>0.9</v>
      </c>
      <c r="AA49" s="22">
        <v>0.9</v>
      </c>
      <c r="AB49" s="23">
        <f>+AVERAGE(P49:U49)</f>
        <v>0.9</v>
      </c>
      <c r="AC49" s="23">
        <f>+AVERAGE(Q49:V49)</f>
        <v>0.9</v>
      </c>
      <c r="AD49" s="23">
        <f>+AVERAGE(AB49:AC49)</f>
        <v>0.9</v>
      </c>
      <c r="AE49" s="78"/>
      <c r="AF49" s="77"/>
      <c r="AG49" s="6"/>
    </row>
    <row r="50" spans="1:262" s="5" customFormat="1" ht="18" customHeight="1" thickTop="1" thickBot="1">
      <c r="A50" s="106"/>
      <c r="B50" s="77"/>
      <c r="C50" s="77"/>
      <c r="D50" s="77"/>
      <c r="E50" s="90"/>
      <c r="F50" s="77"/>
      <c r="G50" s="77"/>
      <c r="H50" s="77"/>
      <c r="I50" s="77"/>
      <c r="J50" s="77"/>
      <c r="K50" s="82"/>
      <c r="L50" s="77"/>
      <c r="M50" s="77"/>
      <c r="N50" s="77"/>
      <c r="O50" s="63" t="s">
        <v>31</v>
      </c>
      <c r="P50" s="52"/>
      <c r="Q50" s="52"/>
      <c r="R50" s="52"/>
      <c r="S50" s="26"/>
      <c r="T50" s="26"/>
      <c r="U50" s="26"/>
      <c r="V50" s="26"/>
      <c r="W50" s="26"/>
      <c r="X50" s="26"/>
      <c r="Y50" s="26"/>
      <c r="Z50" s="26"/>
      <c r="AA50" s="26"/>
      <c r="AB50" s="26" t="e">
        <f>+AVERAGE(P50:U50)</f>
        <v>#DIV/0!</v>
      </c>
      <c r="AC50" s="26" t="e">
        <f>+AVERAGE(Q50:V50)</f>
        <v>#DIV/0!</v>
      </c>
      <c r="AD50" s="26" t="e">
        <f>+AVERAGE(AB50:AC50)</f>
        <v>#DIV/0!</v>
      </c>
      <c r="AE50" s="79"/>
      <c r="AF50" s="77"/>
      <c r="AG50" s="6"/>
    </row>
    <row r="51" spans="1:262" s="5" customFormat="1" ht="29.25" customHeight="1" thickTop="1" thickBot="1">
      <c r="A51" s="106"/>
      <c r="B51" s="77"/>
      <c r="C51" s="77"/>
      <c r="D51" s="77"/>
      <c r="E51" s="90"/>
      <c r="F51" s="77"/>
      <c r="G51" s="77"/>
      <c r="H51" s="77"/>
      <c r="I51" s="77"/>
      <c r="J51" s="77"/>
      <c r="K51" s="82"/>
      <c r="L51" s="77"/>
      <c r="M51" s="77"/>
      <c r="N51" s="77"/>
      <c r="O51" s="63" t="s">
        <v>27</v>
      </c>
      <c r="P51" s="51"/>
      <c r="Q51" s="51"/>
      <c r="R51" s="51"/>
      <c r="S51" s="25" t="str">
        <f t="shared" ref="S51:AD51" si="11">IF(S49=FALSE,"No aplica",IF(S50&gt;=S49,"100%","0%"))</f>
        <v>0%</v>
      </c>
      <c r="T51" s="25" t="str">
        <f t="shared" si="11"/>
        <v>0%</v>
      </c>
      <c r="U51" s="25" t="str">
        <f t="shared" si="11"/>
        <v>0%</v>
      </c>
      <c r="V51" s="25" t="str">
        <f t="shared" si="11"/>
        <v>0%</v>
      </c>
      <c r="W51" s="25" t="str">
        <f t="shared" si="11"/>
        <v>0%</v>
      </c>
      <c r="X51" s="25" t="str">
        <f t="shared" si="11"/>
        <v>0%</v>
      </c>
      <c r="Y51" s="25" t="str">
        <f t="shared" si="11"/>
        <v>0%</v>
      </c>
      <c r="Z51" s="25" t="str">
        <f t="shared" si="11"/>
        <v>0%</v>
      </c>
      <c r="AA51" s="25" t="str">
        <f t="shared" si="11"/>
        <v>0%</v>
      </c>
      <c r="AB51" s="25" t="e">
        <f t="shared" si="11"/>
        <v>#DIV/0!</v>
      </c>
      <c r="AC51" s="25" t="e">
        <f t="shared" si="11"/>
        <v>#DIV/0!</v>
      </c>
      <c r="AD51" s="25" t="e">
        <f t="shared" si="11"/>
        <v>#DIV/0!</v>
      </c>
      <c r="AE51" s="79"/>
      <c r="AF51" s="77"/>
      <c r="AG51" s="6"/>
    </row>
    <row r="52" spans="1:262" s="5" customFormat="1" ht="54.75" customHeight="1" thickTop="1" thickBot="1">
      <c r="A52" s="106"/>
      <c r="B52" s="29"/>
      <c r="C52" s="31"/>
      <c r="D52" s="31"/>
      <c r="E52" s="31"/>
      <c r="F52" s="31"/>
      <c r="G52" s="31"/>
      <c r="H52" s="31"/>
      <c r="I52" s="31"/>
      <c r="J52" s="31"/>
      <c r="K52" s="29"/>
      <c r="L52" s="31"/>
      <c r="M52" s="31"/>
      <c r="N52" s="31"/>
      <c r="O52" s="30"/>
      <c r="P52" s="13" t="s">
        <v>11</v>
      </c>
      <c r="Q52" s="13" t="s">
        <v>12</v>
      </c>
      <c r="R52" s="13" t="s">
        <v>13</v>
      </c>
      <c r="S52" s="13" t="s">
        <v>14</v>
      </c>
      <c r="T52" s="13" t="s">
        <v>15</v>
      </c>
      <c r="U52" s="13" t="s">
        <v>16</v>
      </c>
      <c r="V52" s="13" t="s">
        <v>17</v>
      </c>
      <c r="W52" s="13" t="s">
        <v>18</v>
      </c>
      <c r="X52" s="13" t="s">
        <v>19</v>
      </c>
      <c r="Y52" s="13" t="s">
        <v>20</v>
      </c>
      <c r="Z52" s="13" t="s">
        <v>21</v>
      </c>
      <c r="AA52" s="13" t="s">
        <v>22</v>
      </c>
      <c r="AB52" s="13" t="s">
        <v>23</v>
      </c>
      <c r="AC52" s="13" t="s">
        <v>24</v>
      </c>
      <c r="AD52" s="13" t="s">
        <v>25</v>
      </c>
      <c r="AE52" s="62"/>
      <c r="AF52" s="31"/>
      <c r="AG52" s="6"/>
    </row>
    <row r="53" spans="1:262" s="5" customFormat="1" ht="13.5" customHeight="1" thickTop="1" thickBot="1">
      <c r="A53" s="106"/>
      <c r="B53" s="81" t="s">
        <v>125</v>
      </c>
      <c r="C53" s="77" t="s">
        <v>126</v>
      </c>
      <c r="D53" s="77" t="s">
        <v>127</v>
      </c>
      <c r="E53" s="80">
        <v>0.9</v>
      </c>
      <c r="F53" s="77" t="s">
        <v>128</v>
      </c>
      <c r="G53" s="77" t="s">
        <v>129</v>
      </c>
      <c r="H53" s="77" t="s">
        <v>130</v>
      </c>
      <c r="I53" s="77" t="s">
        <v>128</v>
      </c>
      <c r="J53" s="77" t="s">
        <v>131</v>
      </c>
      <c r="K53" s="77" t="s">
        <v>48</v>
      </c>
      <c r="L53" s="77" t="s">
        <v>124</v>
      </c>
      <c r="M53" s="77" t="s">
        <v>50</v>
      </c>
      <c r="N53" s="77" t="s">
        <v>132</v>
      </c>
      <c r="O53" s="63" t="s">
        <v>30</v>
      </c>
      <c r="P53" s="49"/>
      <c r="Q53" s="49"/>
      <c r="R53" s="49"/>
      <c r="S53" s="22">
        <v>0.9</v>
      </c>
      <c r="T53" s="22">
        <v>0.9</v>
      </c>
      <c r="U53" s="22">
        <v>0.9</v>
      </c>
      <c r="V53" s="22">
        <v>0.9</v>
      </c>
      <c r="W53" s="22">
        <v>0.9</v>
      </c>
      <c r="X53" s="22">
        <v>0.9</v>
      </c>
      <c r="Y53" s="22">
        <v>0.9</v>
      </c>
      <c r="Z53" s="22">
        <v>0.9</v>
      </c>
      <c r="AA53" s="22">
        <v>0.9</v>
      </c>
      <c r="AB53" s="23">
        <f>+AVERAGE(P53:U53)</f>
        <v>0.9</v>
      </c>
      <c r="AC53" s="23">
        <f>+AVERAGE(Q53:V53)</f>
        <v>0.9</v>
      </c>
      <c r="AD53" s="23">
        <f>+AVERAGE(AB53:AC53)</f>
        <v>0.9</v>
      </c>
      <c r="AE53" s="78"/>
      <c r="AF53" s="77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</row>
    <row r="54" spans="1:262" s="5" customFormat="1" ht="18" customHeight="1" thickTop="1" thickBot="1">
      <c r="A54" s="106"/>
      <c r="B54" s="8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63" t="s">
        <v>31</v>
      </c>
      <c r="P54" s="52"/>
      <c r="Q54" s="52"/>
      <c r="R54" s="52"/>
      <c r="S54" s="26"/>
      <c r="T54" s="26"/>
      <c r="U54" s="26"/>
      <c r="V54" s="26"/>
      <c r="W54" s="26"/>
      <c r="X54" s="26"/>
      <c r="Y54" s="26"/>
      <c r="Z54" s="26"/>
      <c r="AA54" s="26"/>
      <c r="AB54" s="26" t="e">
        <f>+AVERAGE(P54:U54)</f>
        <v>#DIV/0!</v>
      </c>
      <c r="AC54" s="26" t="e">
        <f>+AVERAGE(Q54:V54)</f>
        <v>#DIV/0!</v>
      </c>
      <c r="AD54" s="26" t="e">
        <f>+AVERAGE(AB54:AC54)</f>
        <v>#DIV/0!</v>
      </c>
      <c r="AE54" s="79"/>
      <c r="AF54" s="77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</row>
    <row r="55" spans="1:262" s="5" customFormat="1" ht="18" customHeight="1" thickTop="1" thickBot="1">
      <c r="A55" s="106"/>
      <c r="B55" s="8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63" t="s">
        <v>27</v>
      </c>
      <c r="P55" s="51"/>
      <c r="Q55" s="51"/>
      <c r="R55" s="51"/>
      <c r="S55" s="25" t="str">
        <f t="shared" ref="S55:AD55" si="12">IF(S53=FALSE,"No aplica",IF(S54&gt;=S53,"100%","0%"))</f>
        <v>0%</v>
      </c>
      <c r="T55" s="25" t="str">
        <f t="shared" si="12"/>
        <v>0%</v>
      </c>
      <c r="U55" s="25" t="str">
        <f t="shared" si="12"/>
        <v>0%</v>
      </c>
      <c r="V55" s="25" t="str">
        <f t="shared" si="12"/>
        <v>0%</v>
      </c>
      <c r="W55" s="25" t="str">
        <f t="shared" si="12"/>
        <v>0%</v>
      </c>
      <c r="X55" s="25" t="str">
        <f t="shared" si="12"/>
        <v>0%</v>
      </c>
      <c r="Y55" s="25" t="str">
        <f t="shared" si="12"/>
        <v>0%</v>
      </c>
      <c r="Z55" s="25" t="str">
        <f t="shared" si="12"/>
        <v>0%</v>
      </c>
      <c r="AA55" s="25" t="str">
        <f t="shared" si="12"/>
        <v>0%</v>
      </c>
      <c r="AB55" s="25" t="e">
        <f t="shared" si="12"/>
        <v>#DIV/0!</v>
      </c>
      <c r="AC55" s="25" t="e">
        <f t="shared" si="12"/>
        <v>#DIV/0!</v>
      </c>
      <c r="AD55" s="25" t="e">
        <f t="shared" si="12"/>
        <v>#DIV/0!</v>
      </c>
      <c r="AE55" s="79"/>
      <c r="AF55" s="77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</row>
    <row r="56" spans="1:262" s="5" customFormat="1" ht="54.75" customHeight="1" thickTop="1" thickBot="1">
      <c r="A56" s="106"/>
      <c r="B56" s="8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0"/>
      <c r="P56" s="13" t="s">
        <v>11</v>
      </c>
      <c r="Q56" s="13" t="s">
        <v>12</v>
      </c>
      <c r="R56" s="13" t="s">
        <v>13</v>
      </c>
      <c r="S56" s="13" t="s">
        <v>14</v>
      </c>
      <c r="T56" s="13" t="s">
        <v>15</v>
      </c>
      <c r="U56" s="13" t="s">
        <v>16</v>
      </c>
      <c r="V56" s="13" t="s">
        <v>17</v>
      </c>
      <c r="W56" s="13" t="s">
        <v>18</v>
      </c>
      <c r="X56" s="13" t="s">
        <v>19</v>
      </c>
      <c r="Y56" s="13" t="s">
        <v>20</v>
      </c>
      <c r="Z56" s="13" t="s">
        <v>21</v>
      </c>
      <c r="AA56" s="13" t="s">
        <v>22</v>
      </c>
      <c r="AB56" s="13" t="s">
        <v>23</v>
      </c>
      <c r="AC56" s="13" t="s">
        <v>24</v>
      </c>
      <c r="AD56" s="13" t="s">
        <v>25</v>
      </c>
      <c r="AE56" s="79"/>
      <c r="AF56" s="77"/>
      <c r="AG56" s="6"/>
    </row>
    <row r="57" spans="1:262" s="5" customFormat="1" ht="22.5" customHeight="1" thickTop="1" thickBot="1">
      <c r="A57" s="106"/>
      <c r="B57" s="82"/>
      <c r="C57" s="77" t="s">
        <v>126</v>
      </c>
      <c r="D57" s="77" t="s">
        <v>133</v>
      </c>
      <c r="E57" s="80">
        <v>0.9</v>
      </c>
      <c r="F57" s="77" t="s">
        <v>134</v>
      </c>
      <c r="G57" s="77" t="s">
        <v>135</v>
      </c>
      <c r="H57" s="77" t="s">
        <v>136</v>
      </c>
      <c r="I57" s="77" t="s">
        <v>137</v>
      </c>
      <c r="J57" s="77" t="s">
        <v>131</v>
      </c>
      <c r="K57" s="77" t="s">
        <v>48</v>
      </c>
      <c r="L57" s="77" t="s">
        <v>124</v>
      </c>
      <c r="M57" s="77" t="s">
        <v>50</v>
      </c>
      <c r="N57" s="77" t="s">
        <v>132</v>
      </c>
      <c r="O57" s="63" t="s">
        <v>30</v>
      </c>
      <c r="P57" s="49"/>
      <c r="Q57" s="49"/>
      <c r="R57" s="49"/>
      <c r="S57" s="22">
        <v>0.9</v>
      </c>
      <c r="T57" s="22">
        <v>0.9</v>
      </c>
      <c r="U57" s="22">
        <v>0.9</v>
      </c>
      <c r="V57" s="22">
        <v>0.9</v>
      </c>
      <c r="W57" s="22">
        <v>0.9</v>
      </c>
      <c r="X57" s="22">
        <v>0.9</v>
      </c>
      <c r="Y57" s="22">
        <v>0.9</v>
      </c>
      <c r="Z57" s="22">
        <v>0.9</v>
      </c>
      <c r="AA57" s="22">
        <v>0.9</v>
      </c>
      <c r="AB57" s="23">
        <f>+AVERAGE(P57:U57)</f>
        <v>0.9</v>
      </c>
      <c r="AC57" s="23">
        <f>+AVERAGE(Q57:V57)</f>
        <v>0.9</v>
      </c>
      <c r="AD57" s="23">
        <f>+AVERAGE(AB57:AC57)</f>
        <v>0.9</v>
      </c>
      <c r="AE57" s="78"/>
      <c r="AF57" s="77"/>
      <c r="AG57" s="6"/>
    </row>
    <row r="58" spans="1:262" s="5" customFormat="1" ht="18" customHeight="1" thickTop="1" thickBot="1">
      <c r="A58" s="106"/>
      <c r="B58" s="82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63" t="s">
        <v>31</v>
      </c>
      <c r="P58" s="52"/>
      <c r="Q58" s="52"/>
      <c r="R58" s="52"/>
      <c r="S58" s="26"/>
      <c r="T58" s="26"/>
      <c r="U58" s="26"/>
      <c r="V58" s="26"/>
      <c r="W58" s="26"/>
      <c r="X58" s="26"/>
      <c r="Y58" s="26"/>
      <c r="Z58" s="26"/>
      <c r="AA58" s="26"/>
      <c r="AB58" s="26" t="e">
        <f>+AVERAGE(P58:U58)</f>
        <v>#DIV/0!</v>
      </c>
      <c r="AC58" s="26" t="e">
        <f>+AVERAGE(Q58:V58)</f>
        <v>#DIV/0!</v>
      </c>
      <c r="AD58" s="26" t="e">
        <f>+AVERAGE(AB58:AC58)</f>
        <v>#DIV/0!</v>
      </c>
      <c r="AE58" s="79"/>
      <c r="AF58" s="77"/>
      <c r="AG58" s="6"/>
    </row>
    <row r="59" spans="1:262" s="5" customFormat="1" ht="26.25" customHeight="1" thickTop="1" thickBot="1">
      <c r="A59" s="106"/>
      <c r="B59" s="82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63" t="s">
        <v>27</v>
      </c>
      <c r="P59" s="51"/>
      <c r="Q59" s="51"/>
      <c r="R59" s="51"/>
      <c r="S59" s="25" t="str">
        <f t="shared" ref="S59:AD59" si="13">IF(S57=FALSE,"No aplica",IF(S58&gt;=S57,"100%","0%"))</f>
        <v>0%</v>
      </c>
      <c r="T59" s="25" t="str">
        <f t="shared" si="13"/>
        <v>0%</v>
      </c>
      <c r="U59" s="25" t="str">
        <f t="shared" si="13"/>
        <v>0%</v>
      </c>
      <c r="V59" s="25" t="str">
        <f t="shared" si="13"/>
        <v>0%</v>
      </c>
      <c r="W59" s="25" t="str">
        <f t="shared" si="13"/>
        <v>0%</v>
      </c>
      <c r="X59" s="25" t="str">
        <f t="shared" si="13"/>
        <v>0%</v>
      </c>
      <c r="Y59" s="25" t="str">
        <f t="shared" si="13"/>
        <v>0%</v>
      </c>
      <c r="Z59" s="25" t="str">
        <f t="shared" si="13"/>
        <v>0%</v>
      </c>
      <c r="AA59" s="25" t="str">
        <f t="shared" si="13"/>
        <v>0%</v>
      </c>
      <c r="AB59" s="25" t="e">
        <f t="shared" si="13"/>
        <v>#DIV/0!</v>
      </c>
      <c r="AC59" s="25" t="e">
        <f t="shared" si="13"/>
        <v>#DIV/0!</v>
      </c>
      <c r="AD59" s="25" t="e">
        <f t="shared" si="13"/>
        <v>#DIV/0!</v>
      </c>
      <c r="AE59" s="79"/>
      <c r="AF59" s="77"/>
      <c r="AG59" s="6"/>
    </row>
    <row r="60" spans="1:262" s="5" customFormat="1" ht="54.75" customHeight="1" thickTop="1" thickBot="1">
      <c r="A60" s="106"/>
      <c r="B60" s="4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0"/>
      <c r="P60" s="13" t="s">
        <v>11</v>
      </c>
      <c r="Q60" s="13" t="s">
        <v>12</v>
      </c>
      <c r="R60" s="13" t="s">
        <v>13</v>
      </c>
      <c r="S60" s="13" t="s">
        <v>14</v>
      </c>
      <c r="T60" s="13" t="s">
        <v>15</v>
      </c>
      <c r="U60" s="13" t="s">
        <v>16</v>
      </c>
      <c r="V60" s="13" t="s">
        <v>17</v>
      </c>
      <c r="W60" s="13" t="s">
        <v>18</v>
      </c>
      <c r="X60" s="13" t="s">
        <v>19</v>
      </c>
      <c r="Y60" s="13" t="s">
        <v>20</v>
      </c>
      <c r="Z60" s="13" t="s">
        <v>21</v>
      </c>
      <c r="AA60" s="13" t="s">
        <v>22</v>
      </c>
      <c r="AB60" s="13" t="s">
        <v>23</v>
      </c>
      <c r="AC60" s="13" t="s">
        <v>24</v>
      </c>
      <c r="AD60" s="13" t="s">
        <v>25</v>
      </c>
      <c r="AE60" s="79"/>
      <c r="AF60" s="77"/>
      <c r="AG60" s="6"/>
    </row>
    <row r="61" spans="1:262" s="5" customFormat="1" ht="23.25" customHeight="1" thickTop="1" thickBot="1">
      <c r="A61" s="106"/>
      <c r="B61" s="81" t="s">
        <v>138</v>
      </c>
      <c r="C61" s="59" t="s">
        <v>139</v>
      </c>
      <c r="D61" s="81" t="s">
        <v>140</v>
      </c>
      <c r="E61" s="88">
        <v>0.85</v>
      </c>
      <c r="F61" s="59" t="s">
        <v>141</v>
      </c>
      <c r="G61" s="59" t="s">
        <v>142</v>
      </c>
      <c r="H61" s="59" t="s">
        <v>143</v>
      </c>
      <c r="I61" s="59" t="s">
        <v>144</v>
      </c>
      <c r="J61" s="59" t="s">
        <v>131</v>
      </c>
      <c r="K61" s="59" t="s">
        <v>48</v>
      </c>
      <c r="L61" s="59" t="s">
        <v>124</v>
      </c>
      <c r="M61" s="59" t="s">
        <v>50</v>
      </c>
      <c r="N61" s="59" t="s">
        <v>79</v>
      </c>
      <c r="O61" s="63" t="s">
        <v>30</v>
      </c>
      <c r="P61" s="56"/>
      <c r="Q61" s="56"/>
      <c r="R61" s="56"/>
      <c r="S61" s="23">
        <v>0.85</v>
      </c>
      <c r="T61" s="23">
        <v>0.85</v>
      </c>
      <c r="U61" s="23">
        <v>0.85</v>
      </c>
      <c r="V61" s="23">
        <v>0.85</v>
      </c>
      <c r="W61" s="23">
        <v>0.85</v>
      </c>
      <c r="X61" s="23">
        <v>0.85</v>
      </c>
      <c r="Y61" s="23">
        <v>0.85</v>
      </c>
      <c r="Z61" s="23">
        <v>0.85</v>
      </c>
      <c r="AA61" s="23">
        <v>0.85</v>
      </c>
      <c r="AB61" s="23">
        <f>+AVERAGE(P61:U61)</f>
        <v>0.85</v>
      </c>
      <c r="AC61" s="23">
        <f>+AVERAGE(Q61:V61)</f>
        <v>0.85</v>
      </c>
      <c r="AD61" s="23">
        <f>+AVERAGE(AB61:AC61)</f>
        <v>0.85</v>
      </c>
      <c r="AE61" s="78"/>
      <c r="AF61" s="77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</row>
    <row r="62" spans="1:262" s="5" customFormat="1" ht="18" customHeight="1" thickTop="1" thickBot="1">
      <c r="A62" s="106"/>
      <c r="B62" s="82"/>
      <c r="C62" s="59"/>
      <c r="D62" s="82"/>
      <c r="E62" s="86"/>
      <c r="F62" s="59"/>
      <c r="G62" s="59"/>
      <c r="H62" s="59"/>
      <c r="I62" s="59"/>
      <c r="J62" s="59"/>
      <c r="K62" s="59"/>
      <c r="L62" s="59"/>
      <c r="M62" s="59"/>
      <c r="N62" s="59"/>
      <c r="O62" s="63" t="s">
        <v>31</v>
      </c>
      <c r="P62" s="52"/>
      <c r="Q62" s="52"/>
      <c r="R62" s="52"/>
      <c r="S62" s="26"/>
      <c r="T62" s="26"/>
      <c r="U62" s="26"/>
      <c r="V62" s="26"/>
      <c r="W62" s="26"/>
      <c r="X62" s="26"/>
      <c r="Y62" s="26"/>
      <c r="Z62" s="26"/>
      <c r="AA62" s="26"/>
      <c r="AB62" s="26" t="e">
        <f>+AVERAGE(P62:U62)</f>
        <v>#DIV/0!</v>
      </c>
      <c r="AC62" s="26" t="e">
        <f>+AVERAGE(Q62:V62)</f>
        <v>#DIV/0!</v>
      </c>
      <c r="AD62" s="26" t="e">
        <f>+AVERAGE(AB62:AC62)</f>
        <v>#DIV/0!</v>
      </c>
      <c r="AE62" s="79"/>
      <c r="AF62" s="77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</row>
    <row r="63" spans="1:262" s="5" customFormat="1" ht="18" customHeight="1" thickTop="1" thickBot="1">
      <c r="A63" s="106"/>
      <c r="B63" s="87"/>
      <c r="C63" s="60"/>
      <c r="D63" s="87"/>
      <c r="E63" s="89"/>
      <c r="F63" s="60"/>
      <c r="G63" s="60"/>
      <c r="H63" s="60"/>
      <c r="I63" s="60"/>
      <c r="J63" s="60"/>
      <c r="K63" s="60"/>
      <c r="L63" s="60"/>
      <c r="M63" s="60"/>
      <c r="N63" s="60"/>
      <c r="O63" s="63" t="s">
        <v>27</v>
      </c>
      <c r="P63" s="55"/>
      <c r="Q63" s="55"/>
      <c r="R63" s="55"/>
      <c r="S63" s="19" t="str">
        <f t="shared" ref="S63:AD63" si="14">IF(S61=FALSE,"No aplica",IF(S62&gt;=S61,"100%","0%"))</f>
        <v>0%</v>
      </c>
      <c r="T63" s="19" t="str">
        <f t="shared" si="14"/>
        <v>0%</v>
      </c>
      <c r="U63" s="19" t="str">
        <f t="shared" si="14"/>
        <v>0%</v>
      </c>
      <c r="V63" s="19" t="str">
        <f t="shared" si="14"/>
        <v>0%</v>
      </c>
      <c r="W63" s="19" t="str">
        <f t="shared" si="14"/>
        <v>0%</v>
      </c>
      <c r="X63" s="19" t="str">
        <f t="shared" si="14"/>
        <v>0%</v>
      </c>
      <c r="Y63" s="19" t="str">
        <f t="shared" si="14"/>
        <v>0%</v>
      </c>
      <c r="Z63" s="19" t="str">
        <f t="shared" si="14"/>
        <v>0%</v>
      </c>
      <c r="AA63" s="19" t="str">
        <f t="shared" si="14"/>
        <v>0%</v>
      </c>
      <c r="AB63" s="19" t="e">
        <f t="shared" si="14"/>
        <v>#DIV/0!</v>
      </c>
      <c r="AC63" s="19" t="e">
        <f t="shared" si="14"/>
        <v>#DIV/0!</v>
      </c>
      <c r="AD63" s="19" t="e">
        <f t="shared" si="14"/>
        <v>#DIV/0!</v>
      </c>
      <c r="AE63" s="79"/>
      <c r="AF63" s="77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</row>
    <row r="64" spans="1:262" s="5" customFormat="1" ht="54.75" customHeight="1" thickTop="1" thickBot="1">
      <c r="A64" s="106"/>
      <c r="B64" s="43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0"/>
      <c r="P64" s="13" t="s">
        <v>11</v>
      </c>
      <c r="Q64" s="13" t="s">
        <v>12</v>
      </c>
      <c r="R64" s="13" t="s">
        <v>13</v>
      </c>
      <c r="S64" s="13" t="s">
        <v>14</v>
      </c>
      <c r="T64" s="13" t="s">
        <v>15</v>
      </c>
      <c r="U64" s="13" t="s">
        <v>16</v>
      </c>
      <c r="V64" s="13" t="s">
        <v>17</v>
      </c>
      <c r="W64" s="13" t="s">
        <v>18</v>
      </c>
      <c r="X64" s="13" t="s">
        <v>19</v>
      </c>
      <c r="Y64" s="13" t="s">
        <v>20</v>
      </c>
      <c r="Z64" s="13" t="s">
        <v>21</v>
      </c>
      <c r="AA64" s="13" t="s">
        <v>22</v>
      </c>
      <c r="AB64" s="13" t="s">
        <v>23</v>
      </c>
      <c r="AC64" s="13" t="s">
        <v>24</v>
      </c>
      <c r="AD64" s="13" t="s">
        <v>25</v>
      </c>
      <c r="AE64" s="85"/>
      <c r="AF64" s="77"/>
      <c r="AG64" s="6"/>
    </row>
    <row r="65" spans="1:262" s="5" customFormat="1" ht="22.5" customHeight="1" thickTop="1" thickBot="1">
      <c r="A65" s="106"/>
      <c r="B65" s="81" t="s">
        <v>145</v>
      </c>
      <c r="C65" s="81" t="s">
        <v>52</v>
      </c>
      <c r="D65" s="81" t="s">
        <v>146</v>
      </c>
      <c r="E65" s="81">
        <v>0</v>
      </c>
      <c r="F65" s="81" t="s">
        <v>147</v>
      </c>
      <c r="G65" s="81" t="s">
        <v>148</v>
      </c>
      <c r="H65" s="81" t="s">
        <v>149</v>
      </c>
      <c r="I65" s="81" t="s">
        <v>150</v>
      </c>
      <c r="J65" s="81" t="s">
        <v>151</v>
      </c>
      <c r="K65" s="81" t="s">
        <v>48</v>
      </c>
      <c r="L65" s="81" t="s">
        <v>49</v>
      </c>
      <c r="M65" s="81" t="s">
        <v>152</v>
      </c>
      <c r="N65" s="81" t="s">
        <v>60</v>
      </c>
      <c r="O65" s="63" t="s">
        <v>30</v>
      </c>
      <c r="P65" s="53"/>
      <c r="Q65" s="53"/>
      <c r="R65" s="53"/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32">
        <f>+AVERAGE(P65:U65)</f>
        <v>0</v>
      </c>
      <c r="AC65" s="32">
        <f>+AVERAGE(Q65:V65)</f>
        <v>0</v>
      </c>
      <c r="AD65" s="32">
        <f>+AVERAGE(AB65:AC65)</f>
        <v>0</v>
      </c>
      <c r="AE65" s="78"/>
      <c r="AF65" s="77"/>
      <c r="AG65" s="6"/>
    </row>
    <row r="66" spans="1:262" s="5" customFormat="1" ht="18" customHeight="1" thickTop="1" thickBot="1">
      <c r="A66" s="106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63" t="s">
        <v>31</v>
      </c>
      <c r="P66" s="54"/>
      <c r="Q66" s="54"/>
      <c r="R66" s="54"/>
      <c r="S66" s="27"/>
      <c r="T66" s="27"/>
      <c r="U66" s="27"/>
      <c r="V66" s="27"/>
      <c r="W66" s="27"/>
      <c r="X66" s="27"/>
      <c r="Y66" s="27"/>
      <c r="Z66" s="27"/>
      <c r="AA66" s="27"/>
      <c r="AB66" s="27" t="e">
        <f>+AVERAGE(P66:U66)</f>
        <v>#DIV/0!</v>
      </c>
      <c r="AC66" s="27" t="e">
        <f>+AVERAGE(Q66:V66)</f>
        <v>#DIV/0!</v>
      </c>
      <c r="AD66" s="27" t="e">
        <f>+AVERAGE(AB66:AC66)</f>
        <v>#DIV/0!</v>
      </c>
      <c r="AE66" s="79"/>
      <c r="AF66" s="77"/>
      <c r="AG66" s="6"/>
    </row>
    <row r="67" spans="1:262" s="5" customFormat="1" ht="22.5" customHeight="1" thickTop="1" thickBot="1">
      <c r="A67" s="106"/>
      <c r="B67" s="87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63" t="s">
        <v>27</v>
      </c>
      <c r="P67" s="55"/>
      <c r="Q67" s="55"/>
      <c r="R67" s="55"/>
      <c r="S67" s="19" t="str">
        <f t="shared" ref="S67:AD67" si="15">IF(S65=FALSE,"No aplica",IF(S66&lt;=S65,"100%","0%"))</f>
        <v>100%</v>
      </c>
      <c r="T67" s="19" t="str">
        <f t="shared" si="15"/>
        <v>100%</v>
      </c>
      <c r="U67" s="19" t="str">
        <f t="shared" si="15"/>
        <v>100%</v>
      </c>
      <c r="V67" s="19" t="str">
        <f t="shared" si="15"/>
        <v>100%</v>
      </c>
      <c r="W67" s="19" t="str">
        <f t="shared" si="15"/>
        <v>100%</v>
      </c>
      <c r="X67" s="19" t="str">
        <f t="shared" si="15"/>
        <v>100%</v>
      </c>
      <c r="Y67" s="19" t="str">
        <f t="shared" si="15"/>
        <v>100%</v>
      </c>
      <c r="Z67" s="19" t="str">
        <f t="shared" si="15"/>
        <v>100%</v>
      </c>
      <c r="AA67" s="19" t="str">
        <f t="shared" si="15"/>
        <v>100%</v>
      </c>
      <c r="AB67" s="19" t="e">
        <f t="shared" si="15"/>
        <v>#DIV/0!</v>
      </c>
      <c r="AC67" s="19" t="e">
        <f t="shared" si="15"/>
        <v>#DIV/0!</v>
      </c>
      <c r="AD67" s="19" t="e">
        <f t="shared" si="15"/>
        <v>#DIV/0!</v>
      </c>
      <c r="AE67" s="79"/>
      <c r="AF67" s="77"/>
      <c r="AG67" s="6"/>
    </row>
    <row r="68" spans="1:262" s="5" customFormat="1" ht="54.75" customHeight="1" thickTop="1" thickBot="1">
      <c r="A68" s="106"/>
      <c r="B68" s="43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0"/>
      <c r="P68" s="13" t="s">
        <v>11</v>
      </c>
      <c r="Q68" s="13" t="s">
        <v>12</v>
      </c>
      <c r="R68" s="13" t="s">
        <v>13</v>
      </c>
      <c r="S68" s="13" t="s">
        <v>14</v>
      </c>
      <c r="T68" s="13" t="s">
        <v>15</v>
      </c>
      <c r="U68" s="13" t="s">
        <v>16</v>
      </c>
      <c r="V68" s="13" t="s">
        <v>17</v>
      </c>
      <c r="W68" s="13" t="s">
        <v>18</v>
      </c>
      <c r="X68" s="13" t="s">
        <v>19</v>
      </c>
      <c r="Y68" s="13" t="s">
        <v>20</v>
      </c>
      <c r="Z68" s="13" t="s">
        <v>21</v>
      </c>
      <c r="AA68" s="13" t="s">
        <v>22</v>
      </c>
      <c r="AB68" s="13" t="s">
        <v>23</v>
      </c>
      <c r="AC68" s="13" t="s">
        <v>24</v>
      </c>
      <c r="AD68" s="13" t="s">
        <v>25</v>
      </c>
      <c r="AE68" s="85"/>
      <c r="AF68" s="77"/>
      <c r="AG68" s="6"/>
    </row>
    <row r="69" spans="1:262" s="5" customFormat="1" ht="13.5" customHeight="1" thickTop="1" thickBot="1">
      <c r="A69" s="106"/>
      <c r="B69" s="81" t="s">
        <v>145</v>
      </c>
      <c r="C69" s="81" t="s">
        <v>52</v>
      </c>
      <c r="D69" s="81" t="s">
        <v>153</v>
      </c>
      <c r="E69" s="81" t="s">
        <v>154</v>
      </c>
      <c r="F69" s="81" t="s">
        <v>155</v>
      </c>
      <c r="G69" s="81" t="s">
        <v>156</v>
      </c>
      <c r="H69" s="81" t="s">
        <v>149</v>
      </c>
      <c r="I69" s="81" t="s">
        <v>157</v>
      </c>
      <c r="J69" s="81" t="s">
        <v>151</v>
      </c>
      <c r="K69" s="81" t="s">
        <v>48</v>
      </c>
      <c r="L69" s="81" t="s">
        <v>49</v>
      </c>
      <c r="M69" s="81" t="s">
        <v>152</v>
      </c>
      <c r="N69" s="81" t="s">
        <v>60</v>
      </c>
      <c r="O69" s="63" t="s">
        <v>30</v>
      </c>
      <c r="P69" s="53"/>
      <c r="Q69" s="53"/>
      <c r="R69" s="53"/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f>+AVERAGE(P69:U69)</f>
        <v>0</v>
      </c>
      <c r="AC69" s="28">
        <f>+AVERAGE(Q69:V69)</f>
        <v>0</v>
      </c>
      <c r="AD69" s="28">
        <f>+AVERAGE(AB69:AC69)</f>
        <v>0</v>
      </c>
      <c r="AE69" s="78"/>
      <c r="AF69" s="77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</row>
    <row r="70" spans="1:262" s="5" customFormat="1" ht="18" customHeight="1" thickTop="1" thickBot="1">
      <c r="A70" s="106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63" t="s">
        <v>31</v>
      </c>
      <c r="P70" s="54"/>
      <c r="Q70" s="54"/>
      <c r="R70" s="54"/>
      <c r="S70" s="27"/>
      <c r="T70" s="27"/>
      <c r="U70" s="27"/>
      <c r="V70" s="27"/>
      <c r="W70" s="27"/>
      <c r="X70" s="27"/>
      <c r="Y70" s="27"/>
      <c r="Z70" s="27"/>
      <c r="AA70" s="27"/>
      <c r="AB70" s="27" t="e">
        <f>+AVERAGE(P70:U70)</f>
        <v>#DIV/0!</v>
      </c>
      <c r="AC70" s="27" t="e">
        <f>+AVERAGE(Q70:V70)</f>
        <v>#DIV/0!</v>
      </c>
      <c r="AD70" s="27" t="e">
        <f>+AVERAGE(AB70:AC70)</f>
        <v>#DIV/0!</v>
      </c>
      <c r="AE70" s="79"/>
      <c r="AF70" s="77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</row>
    <row r="71" spans="1:262" s="5" customFormat="1" ht="18" customHeight="1" thickTop="1" thickBot="1">
      <c r="A71" s="106"/>
      <c r="B71" s="87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63" t="s">
        <v>27</v>
      </c>
      <c r="P71" s="55"/>
      <c r="Q71" s="55"/>
      <c r="R71" s="55"/>
      <c r="S71" s="19" t="str">
        <f t="shared" ref="S71:AD71" si="16">IF(S69=FALSE,"No aplica",IF(S70&gt;S69,"100%","0%"))</f>
        <v>0%</v>
      </c>
      <c r="T71" s="19" t="str">
        <f t="shared" si="16"/>
        <v>0%</v>
      </c>
      <c r="U71" s="19" t="str">
        <f t="shared" si="16"/>
        <v>0%</v>
      </c>
      <c r="V71" s="19" t="str">
        <f t="shared" si="16"/>
        <v>0%</v>
      </c>
      <c r="W71" s="19" t="str">
        <f t="shared" si="16"/>
        <v>0%</v>
      </c>
      <c r="X71" s="19" t="str">
        <f t="shared" si="16"/>
        <v>0%</v>
      </c>
      <c r="Y71" s="19" t="str">
        <f t="shared" si="16"/>
        <v>0%</v>
      </c>
      <c r="Z71" s="19" t="str">
        <f t="shared" si="16"/>
        <v>0%</v>
      </c>
      <c r="AA71" s="19" t="str">
        <f t="shared" si="16"/>
        <v>0%</v>
      </c>
      <c r="AB71" s="19" t="e">
        <f t="shared" si="16"/>
        <v>#DIV/0!</v>
      </c>
      <c r="AC71" s="19" t="e">
        <f t="shared" si="16"/>
        <v>#DIV/0!</v>
      </c>
      <c r="AD71" s="19" t="e">
        <f t="shared" si="16"/>
        <v>#DIV/0!</v>
      </c>
      <c r="AE71" s="79"/>
      <c r="AF71" s="77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</row>
    <row r="72" spans="1:262" s="5" customFormat="1" ht="54.75" customHeight="1" thickTop="1" thickBot="1">
      <c r="A72" s="10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0"/>
      <c r="P72" s="13" t="s">
        <v>11</v>
      </c>
      <c r="Q72" s="13" t="s">
        <v>12</v>
      </c>
      <c r="R72" s="13" t="s">
        <v>13</v>
      </c>
      <c r="S72" s="13" t="s">
        <v>14</v>
      </c>
      <c r="T72" s="13" t="s">
        <v>15</v>
      </c>
      <c r="U72" s="13" t="s">
        <v>16</v>
      </c>
      <c r="V72" s="13" t="s">
        <v>17</v>
      </c>
      <c r="W72" s="13" t="s">
        <v>18</v>
      </c>
      <c r="X72" s="13" t="s">
        <v>19</v>
      </c>
      <c r="Y72" s="13" t="s">
        <v>20</v>
      </c>
      <c r="Z72" s="13" t="s">
        <v>21</v>
      </c>
      <c r="AA72" s="13" t="s">
        <v>22</v>
      </c>
      <c r="AB72" s="13" t="s">
        <v>23</v>
      </c>
      <c r="AC72" s="13" t="s">
        <v>24</v>
      </c>
      <c r="AD72" s="13" t="s">
        <v>25</v>
      </c>
      <c r="AE72" s="85"/>
      <c r="AF72" s="77"/>
      <c r="AG72" s="6"/>
    </row>
    <row r="73" spans="1:262" s="5" customFormat="1" ht="19.5" customHeight="1" thickTop="1" thickBot="1">
      <c r="A73" s="106"/>
      <c r="B73" s="81" t="s">
        <v>158</v>
      </c>
      <c r="C73" s="81" t="s">
        <v>70</v>
      </c>
      <c r="D73" s="81" t="s">
        <v>159</v>
      </c>
      <c r="E73" s="81">
        <v>0</v>
      </c>
      <c r="F73" s="81" t="s">
        <v>160</v>
      </c>
      <c r="G73" s="81" t="s">
        <v>161</v>
      </c>
      <c r="H73" s="81" t="s">
        <v>162</v>
      </c>
      <c r="I73" s="81" t="s">
        <v>163</v>
      </c>
      <c r="J73" s="81" t="s">
        <v>164</v>
      </c>
      <c r="K73" s="81" t="s">
        <v>48</v>
      </c>
      <c r="L73" s="81" t="s">
        <v>49</v>
      </c>
      <c r="M73" s="81" t="s">
        <v>152</v>
      </c>
      <c r="N73" s="81" t="s">
        <v>79</v>
      </c>
      <c r="O73" s="63" t="s">
        <v>30</v>
      </c>
      <c r="P73" s="53"/>
      <c r="Q73" s="53"/>
      <c r="R73" s="53"/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32">
        <f>+AVERAGE(P73:U73)</f>
        <v>0</v>
      </c>
      <c r="AC73" s="32">
        <f>+AVERAGE(Q73:V73)</f>
        <v>0</v>
      </c>
      <c r="AD73" s="32">
        <f>+AVERAGE(AB73:AC73)</f>
        <v>0</v>
      </c>
      <c r="AE73" s="78"/>
      <c r="AF73" s="77"/>
      <c r="AG73" s="6"/>
    </row>
    <row r="74" spans="1:262" s="5" customFormat="1" ht="18" customHeight="1" thickTop="1" thickBot="1">
      <c r="A74" s="106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63" t="s">
        <v>31</v>
      </c>
      <c r="P74" s="54"/>
      <c r="Q74" s="54"/>
      <c r="R74" s="54"/>
      <c r="S74" s="27"/>
      <c r="T74" s="27"/>
      <c r="U74" s="27"/>
      <c r="V74" s="27"/>
      <c r="W74" s="27"/>
      <c r="X74" s="27"/>
      <c r="Y74" s="27"/>
      <c r="Z74" s="27"/>
      <c r="AA74" s="27"/>
      <c r="AB74" s="27" t="e">
        <f>+AVERAGE(P74:U74)</f>
        <v>#DIV/0!</v>
      </c>
      <c r="AC74" s="27" t="e">
        <f>+AVERAGE(Q74:V74)</f>
        <v>#DIV/0!</v>
      </c>
      <c r="AD74" s="27" t="e">
        <f>+AVERAGE(AB74:AC74)</f>
        <v>#DIV/0!</v>
      </c>
      <c r="AE74" s="79"/>
      <c r="AF74" s="77"/>
      <c r="AG74" s="6"/>
    </row>
    <row r="75" spans="1:262" s="5" customFormat="1" ht="24.75" customHeight="1" thickTop="1" thickBot="1">
      <c r="A75" s="106"/>
      <c r="B75" s="87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63" t="s">
        <v>27</v>
      </c>
      <c r="P75" s="55"/>
      <c r="Q75" s="55"/>
      <c r="R75" s="55"/>
      <c r="S75" s="19" t="str">
        <f t="shared" ref="S75:AD75" si="17">IF(S73=FALSE,"No aplica",IF(S74&lt;=S73,"100%","0%"))</f>
        <v>100%</v>
      </c>
      <c r="T75" s="19" t="str">
        <f t="shared" si="17"/>
        <v>100%</v>
      </c>
      <c r="U75" s="19" t="str">
        <f t="shared" si="17"/>
        <v>100%</v>
      </c>
      <c r="V75" s="19" t="str">
        <f t="shared" si="17"/>
        <v>100%</v>
      </c>
      <c r="W75" s="19" t="str">
        <f t="shared" si="17"/>
        <v>100%</v>
      </c>
      <c r="X75" s="19" t="str">
        <f t="shared" si="17"/>
        <v>100%</v>
      </c>
      <c r="Y75" s="19" t="str">
        <f t="shared" si="17"/>
        <v>100%</v>
      </c>
      <c r="Z75" s="19" t="str">
        <f t="shared" si="17"/>
        <v>100%</v>
      </c>
      <c r="AA75" s="19" t="str">
        <f t="shared" si="17"/>
        <v>100%</v>
      </c>
      <c r="AB75" s="19" t="e">
        <f t="shared" si="17"/>
        <v>#DIV/0!</v>
      </c>
      <c r="AC75" s="19" t="e">
        <f t="shared" si="17"/>
        <v>#DIV/0!</v>
      </c>
      <c r="AD75" s="19" t="e">
        <f t="shared" si="17"/>
        <v>#DIV/0!</v>
      </c>
      <c r="AE75" s="79"/>
      <c r="AF75" s="77"/>
      <c r="AG75" s="6"/>
    </row>
    <row r="76" spans="1:262" s="5" customFormat="1" ht="54.75" customHeight="1" thickTop="1" thickBot="1">
      <c r="A76" s="10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0"/>
      <c r="P76" s="13" t="s">
        <v>11</v>
      </c>
      <c r="Q76" s="13" t="s">
        <v>12</v>
      </c>
      <c r="R76" s="13" t="s">
        <v>13</v>
      </c>
      <c r="S76" s="13" t="s">
        <v>14</v>
      </c>
      <c r="T76" s="13" t="s">
        <v>15</v>
      </c>
      <c r="U76" s="13" t="s">
        <v>16</v>
      </c>
      <c r="V76" s="13" t="s">
        <v>17</v>
      </c>
      <c r="W76" s="13" t="s">
        <v>18</v>
      </c>
      <c r="X76" s="13" t="s">
        <v>19</v>
      </c>
      <c r="Y76" s="13" t="s">
        <v>20</v>
      </c>
      <c r="Z76" s="13" t="s">
        <v>21</v>
      </c>
      <c r="AA76" s="13" t="s">
        <v>22</v>
      </c>
      <c r="AB76" s="13" t="s">
        <v>23</v>
      </c>
      <c r="AC76" s="13" t="s">
        <v>24</v>
      </c>
      <c r="AD76" s="13" t="s">
        <v>25</v>
      </c>
      <c r="AE76" s="85"/>
      <c r="AF76" s="77"/>
      <c r="AG76" s="6"/>
    </row>
    <row r="77" spans="1:262" s="5" customFormat="1" ht="13.5" customHeight="1" thickTop="1" thickBot="1">
      <c r="A77" s="106"/>
      <c r="B77" s="81" t="s">
        <v>165</v>
      </c>
      <c r="C77" s="81" t="s">
        <v>70</v>
      </c>
      <c r="D77" s="81" t="s">
        <v>166</v>
      </c>
      <c r="E77" s="81">
        <v>0</v>
      </c>
      <c r="F77" s="81" t="s">
        <v>167</v>
      </c>
      <c r="G77" s="81" t="s">
        <v>168</v>
      </c>
      <c r="H77" s="81" t="s">
        <v>169</v>
      </c>
      <c r="I77" s="81" t="s">
        <v>170</v>
      </c>
      <c r="J77" s="81" t="s">
        <v>171</v>
      </c>
      <c r="K77" s="81" t="s">
        <v>48</v>
      </c>
      <c r="L77" s="81" t="s">
        <v>49</v>
      </c>
      <c r="M77" s="81" t="s">
        <v>152</v>
      </c>
      <c r="N77" s="81" t="s">
        <v>79</v>
      </c>
      <c r="O77" s="63" t="s">
        <v>30</v>
      </c>
      <c r="P77" s="53"/>
      <c r="Q77" s="53"/>
      <c r="R77" s="53"/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32">
        <f>+AVERAGE(P77:U77)</f>
        <v>0</v>
      </c>
      <c r="AC77" s="32">
        <f>+AVERAGE(Q77:V77)</f>
        <v>0</v>
      </c>
      <c r="AD77" s="32">
        <f>+AVERAGE(AB77:AC77)</f>
        <v>0</v>
      </c>
      <c r="AE77" s="78"/>
      <c r="AF77" s="77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</row>
    <row r="78" spans="1:262" s="5" customFormat="1" ht="18" customHeight="1" thickTop="1" thickBot="1">
      <c r="A78" s="106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63" t="s">
        <v>31</v>
      </c>
      <c r="P78" s="54"/>
      <c r="Q78" s="54"/>
      <c r="R78" s="54"/>
      <c r="S78" s="27"/>
      <c r="T78" s="27"/>
      <c r="U78" s="27"/>
      <c r="V78" s="27"/>
      <c r="W78" s="27"/>
      <c r="X78" s="27"/>
      <c r="Y78" s="27"/>
      <c r="Z78" s="27"/>
      <c r="AA78" s="27"/>
      <c r="AB78" s="27" t="e">
        <f>+AVERAGE(P78:U78)</f>
        <v>#DIV/0!</v>
      </c>
      <c r="AC78" s="27" t="e">
        <f>+AVERAGE(Q78:V78)</f>
        <v>#DIV/0!</v>
      </c>
      <c r="AD78" s="27" t="e">
        <f>+AVERAGE(AB78:AC78)</f>
        <v>#DIV/0!</v>
      </c>
      <c r="AE78" s="79"/>
      <c r="AF78" s="77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</row>
    <row r="79" spans="1:262" s="5" customFormat="1" ht="18" customHeight="1" thickTop="1" thickBot="1">
      <c r="A79" s="106"/>
      <c r="B79" s="87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63" t="s">
        <v>27</v>
      </c>
      <c r="P79" s="55"/>
      <c r="Q79" s="55"/>
      <c r="R79" s="55"/>
      <c r="S79" s="19" t="str">
        <f t="shared" ref="S79:AD79" si="18">IF(S77=FALSE,"No aplica",IF(S78&lt;=S77,"100%","0%"))</f>
        <v>100%</v>
      </c>
      <c r="T79" s="19" t="str">
        <f t="shared" si="18"/>
        <v>100%</v>
      </c>
      <c r="U79" s="19" t="str">
        <f t="shared" si="18"/>
        <v>100%</v>
      </c>
      <c r="V79" s="19" t="str">
        <f t="shared" si="18"/>
        <v>100%</v>
      </c>
      <c r="W79" s="19" t="str">
        <f t="shared" si="18"/>
        <v>100%</v>
      </c>
      <c r="X79" s="19" t="str">
        <f t="shared" si="18"/>
        <v>100%</v>
      </c>
      <c r="Y79" s="19" t="str">
        <f t="shared" si="18"/>
        <v>100%</v>
      </c>
      <c r="Z79" s="19" t="str">
        <f t="shared" si="18"/>
        <v>100%</v>
      </c>
      <c r="AA79" s="19" t="str">
        <f t="shared" si="18"/>
        <v>100%</v>
      </c>
      <c r="AB79" s="19" t="e">
        <f t="shared" si="18"/>
        <v>#DIV/0!</v>
      </c>
      <c r="AC79" s="19" t="e">
        <f t="shared" si="18"/>
        <v>#DIV/0!</v>
      </c>
      <c r="AD79" s="19" t="e">
        <f t="shared" si="18"/>
        <v>#DIV/0!</v>
      </c>
      <c r="AE79" s="79"/>
      <c r="AF79" s="77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</row>
    <row r="80" spans="1:262" s="5" customFormat="1" ht="54.75" customHeight="1" thickTop="1" thickBot="1">
      <c r="A80" s="106"/>
      <c r="B80" s="43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0"/>
      <c r="P80" s="13" t="s">
        <v>11</v>
      </c>
      <c r="Q80" s="13" t="s">
        <v>12</v>
      </c>
      <c r="R80" s="13" t="s">
        <v>13</v>
      </c>
      <c r="S80" s="13" t="s">
        <v>14</v>
      </c>
      <c r="T80" s="13" t="s">
        <v>15</v>
      </c>
      <c r="U80" s="13" t="s">
        <v>16</v>
      </c>
      <c r="V80" s="13" t="s">
        <v>17</v>
      </c>
      <c r="W80" s="13" t="s">
        <v>18</v>
      </c>
      <c r="X80" s="13" t="s">
        <v>19</v>
      </c>
      <c r="Y80" s="13" t="s">
        <v>20</v>
      </c>
      <c r="Z80" s="13" t="s">
        <v>21</v>
      </c>
      <c r="AA80" s="13" t="s">
        <v>22</v>
      </c>
      <c r="AB80" s="13" t="s">
        <v>23</v>
      </c>
      <c r="AC80" s="13" t="s">
        <v>24</v>
      </c>
      <c r="AD80" s="13" t="s">
        <v>25</v>
      </c>
      <c r="AE80" s="85"/>
      <c r="AF80" s="77"/>
      <c r="AG80" s="6"/>
    </row>
    <row r="81" spans="1:262" s="5" customFormat="1" ht="13.5" customHeight="1" thickTop="1" thickBot="1">
      <c r="A81" s="106"/>
      <c r="B81" s="77" t="s">
        <v>172</v>
      </c>
      <c r="C81" s="81" t="s">
        <v>70</v>
      </c>
      <c r="D81" s="81" t="s">
        <v>173</v>
      </c>
      <c r="E81" s="81">
        <v>0</v>
      </c>
      <c r="F81" s="81" t="s">
        <v>174</v>
      </c>
      <c r="G81" s="81" t="s">
        <v>175</v>
      </c>
      <c r="H81" s="81" t="s">
        <v>176</v>
      </c>
      <c r="I81" s="81" t="s">
        <v>177</v>
      </c>
      <c r="J81" s="81" t="s">
        <v>178</v>
      </c>
      <c r="K81" s="81" t="s">
        <v>48</v>
      </c>
      <c r="L81" s="81" t="s">
        <v>49</v>
      </c>
      <c r="M81" s="81" t="s">
        <v>152</v>
      </c>
      <c r="N81" s="81" t="s">
        <v>179</v>
      </c>
      <c r="O81" s="63" t="s">
        <v>30</v>
      </c>
      <c r="P81" s="53"/>
      <c r="Q81" s="53"/>
      <c r="R81" s="53"/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32">
        <f>+AVERAGE(P81:U81)</f>
        <v>0</v>
      </c>
      <c r="AC81" s="32">
        <f>+AVERAGE(Q81:V81)</f>
        <v>0</v>
      </c>
      <c r="AD81" s="32">
        <f>+AVERAGE(AB81:AC81)</f>
        <v>0</v>
      </c>
      <c r="AE81" s="78"/>
      <c r="AF81" s="77"/>
      <c r="AG81" s="6"/>
    </row>
    <row r="82" spans="1:262" s="5" customFormat="1" ht="18" customHeight="1" thickTop="1" thickBot="1">
      <c r="A82" s="106"/>
      <c r="B82" s="77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63" t="s">
        <v>31</v>
      </c>
      <c r="P82" s="54"/>
      <c r="Q82" s="54"/>
      <c r="R82" s="54"/>
      <c r="S82" s="27">
        <v>0</v>
      </c>
      <c r="T82" s="27">
        <v>0</v>
      </c>
      <c r="U82" s="27">
        <v>0</v>
      </c>
      <c r="V82" s="27"/>
      <c r="W82" s="27"/>
      <c r="X82" s="27"/>
      <c r="Y82" s="27"/>
      <c r="Z82" s="27"/>
      <c r="AA82" s="27"/>
      <c r="AB82" s="27">
        <f>+AVERAGE(P82:U82)</f>
        <v>0</v>
      </c>
      <c r="AC82" s="27">
        <f>+AVERAGE(Q82:V82)</f>
        <v>0</v>
      </c>
      <c r="AD82" s="27">
        <f>+AVERAGE(AB82:AC82)</f>
        <v>0</v>
      </c>
      <c r="AE82" s="79"/>
      <c r="AF82" s="77"/>
      <c r="AG82" s="6"/>
    </row>
    <row r="83" spans="1:262" s="5" customFormat="1" ht="22.5" customHeight="1" thickTop="1" thickBot="1">
      <c r="A83" s="106"/>
      <c r="B83" s="77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63" t="s">
        <v>27</v>
      </c>
      <c r="P83" s="55"/>
      <c r="Q83" s="55"/>
      <c r="R83" s="55"/>
      <c r="S83" s="19" t="str">
        <f t="shared" ref="S83:AD83" si="19">IF(S81=FALSE,"No aplica",IF(S82&lt;=S81,"100%","0%"))</f>
        <v>100%</v>
      </c>
      <c r="T83" s="19" t="str">
        <f t="shared" si="19"/>
        <v>100%</v>
      </c>
      <c r="U83" s="19" t="str">
        <f t="shared" si="19"/>
        <v>100%</v>
      </c>
      <c r="V83" s="19" t="str">
        <f t="shared" si="19"/>
        <v>100%</v>
      </c>
      <c r="W83" s="19" t="str">
        <f t="shared" si="19"/>
        <v>100%</v>
      </c>
      <c r="X83" s="19" t="str">
        <f t="shared" si="19"/>
        <v>100%</v>
      </c>
      <c r="Y83" s="19" t="str">
        <f t="shared" si="19"/>
        <v>100%</v>
      </c>
      <c r="Z83" s="19" t="str">
        <f t="shared" si="19"/>
        <v>100%</v>
      </c>
      <c r="AA83" s="19" t="str">
        <f t="shared" si="19"/>
        <v>100%</v>
      </c>
      <c r="AB83" s="19" t="str">
        <f t="shared" si="19"/>
        <v>100%</v>
      </c>
      <c r="AC83" s="19" t="str">
        <f t="shared" si="19"/>
        <v>100%</v>
      </c>
      <c r="AD83" s="19" t="str">
        <f t="shared" si="19"/>
        <v>100%</v>
      </c>
      <c r="AE83" s="79"/>
      <c r="AF83" s="77"/>
      <c r="AG83" s="6"/>
    </row>
    <row r="84" spans="1:262" s="5" customFormat="1" ht="54" customHeight="1" thickTop="1" thickBot="1">
      <c r="A84" s="106"/>
      <c r="B84" s="37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30"/>
      <c r="P84" s="13" t="s">
        <v>11</v>
      </c>
      <c r="Q84" s="13" t="s">
        <v>12</v>
      </c>
      <c r="R84" s="13" t="s">
        <v>13</v>
      </c>
      <c r="S84" s="13" t="s">
        <v>14</v>
      </c>
      <c r="T84" s="13" t="s">
        <v>15</v>
      </c>
      <c r="U84" s="13" t="s">
        <v>16</v>
      </c>
      <c r="V84" s="13" t="s">
        <v>17</v>
      </c>
      <c r="W84" s="13" t="s">
        <v>18</v>
      </c>
      <c r="X84" s="13" t="s">
        <v>19</v>
      </c>
      <c r="Y84" s="13" t="s">
        <v>20</v>
      </c>
      <c r="Z84" s="13" t="s">
        <v>21</v>
      </c>
      <c r="AA84" s="13" t="s">
        <v>22</v>
      </c>
      <c r="AB84" s="13" t="s">
        <v>23</v>
      </c>
      <c r="AC84" s="13" t="s">
        <v>24</v>
      </c>
      <c r="AD84" s="13" t="s">
        <v>25</v>
      </c>
      <c r="AE84" s="62"/>
      <c r="AF84" s="31"/>
      <c r="AG84" s="6"/>
    </row>
    <row r="85" spans="1:262" s="5" customFormat="1" ht="13.5" customHeight="1" thickTop="1" thickBot="1">
      <c r="A85" s="106"/>
      <c r="B85" s="81" t="s">
        <v>180</v>
      </c>
      <c r="C85" s="82" t="s">
        <v>181</v>
      </c>
      <c r="D85" s="82" t="s">
        <v>182</v>
      </c>
      <c r="E85" s="86">
        <v>0.9</v>
      </c>
      <c r="F85" s="82" t="s">
        <v>183</v>
      </c>
      <c r="G85" s="82" t="s">
        <v>184</v>
      </c>
      <c r="H85" s="82" t="s">
        <v>185</v>
      </c>
      <c r="I85" s="82" t="s">
        <v>186</v>
      </c>
      <c r="J85" s="82" t="s">
        <v>187</v>
      </c>
      <c r="K85" s="82" t="s">
        <v>58</v>
      </c>
      <c r="L85" s="82" t="s">
        <v>77</v>
      </c>
      <c r="M85" s="82" t="s">
        <v>50</v>
      </c>
      <c r="N85" s="82" t="s">
        <v>51</v>
      </c>
      <c r="O85" s="63" t="s">
        <v>30</v>
      </c>
      <c r="P85" s="49"/>
      <c r="Q85" s="49"/>
      <c r="R85" s="49"/>
      <c r="S85" s="22">
        <v>0.9</v>
      </c>
      <c r="T85" s="22">
        <v>0.9</v>
      </c>
      <c r="U85" s="22">
        <v>0.9</v>
      </c>
      <c r="V85" s="22">
        <v>0.9</v>
      </c>
      <c r="W85" s="22">
        <v>0.9</v>
      </c>
      <c r="X85" s="22">
        <v>0.9</v>
      </c>
      <c r="Y85" s="22">
        <v>0.9</v>
      </c>
      <c r="Z85" s="22">
        <v>0.9</v>
      </c>
      <c r="AA85" s="22">
        <v>0.9</v>
      </c>
      <c r="AB85" s="23">
        <f>+AVERAGE(P85:U85)</f>
        <v>0.9</v>
      </c>
      <c r="AC85" s="23">
        <f>+AVERAGE(Q85:V85)</f>
        <v>0.9</v>
      </c>
      <c r="AD85" s="23">
        <f>+AVERAGE(AB85:AC85)</f>
        <v>0.9</v>
      </c>
      <c r="AE85" s="78"/>
      <c r="AF85" s="77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</row>
    <row r="86" spans="1:262" s="5" customFormat="1" ht="18" customHeight="1" thickTop="1" thickBot="1">
      <c r="A86" s="106"/>
      <c r="B86" s="82"/>
      <c r="C86" s="82"/>
      <c r="D86" s="82"/>
      <c r="E86" s="86"/>
      <c r="F86" s="82"/>
      <c r="G86" s="82"/>
      <c r="H86" s="82"/>
      <c r="I86" s="82"/>
      <c r="J86" s="82"/>
      <c r="K86" s="82"/>
      <c r="L86" s="82"/>
      <c r="M86" s="82"/>
      <c r="N86" s="82"/>
      <c r="O86" s="63" t="s">
        <v>31</v>
      </c>
      <c r="P86" s="52"/>
      <c r="Q86" s="52"/>
      <c r="R86" s="52"/>
      <c r="S86" s="26"/>
      <c r="T86" s="26"/>
      <c r="U86" s="26"/>
      <c r="V86" s="26"/>
      <c r="W86" s="26"/>
      <c r="X86" s="26"/>
      <c r="Y86" s="26"/>
      <c r="Z86" s="26"/>
      <c r="AA86" s="26"/>
      <c r="AB86" s="26" t="e">
        <f>+AVERAGE(P86:U86)</f>
        <v>#DIV/0!</v>
      </c>
      <c r="AC86" s="26" t="e">
        <f>+AVERAGE(Q86:V86)</f>
        <v>#DIV/0!</v>
      </c>
      <c r="AD86" s="26" t="e">
        <f>+AVERAGE(AB86:AC86)</f>
        <v>#DIV/0!</v>
      </c>
      <c r="AE86" s="79"/>
      <c r="AF86" s="77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</row>
    <row r="87" spans="1:262" s="5" customFormat="1" ht="18" customHeight="1" thickTop="1" thickBot="1">
      <c r="A87" s="106"/>
      <c r="B87" s="82"/>
      <c r="C87" s="82"/>
      <c r="D87" s="82"/>
      <c r="E87" s="86"/>
      <c r="F87" s="82"/>
      <c r="G87" s="82"/>
      <c r="H87" s="82"/>
      <c r="I87" s="82"/>
      <c r="J87" s="82"/>
      <c r="K87" s="82"/>
      <c r="L87" s="82"/>
      <c r="M87" s="82"/>
      <c r="N87" s="82"/>
      <c r="O87" s="63" t="s">
        <v>27</v>
      </c>
      <c r="P87" s="51"/>
      <c r="Q87" s="51"/>
      <c r="R87" s="51"/>
      <c r="S87" s="25" t="str">
        <f t="shared" ref="S87:AD87" si="20">IF(S85=FALSE,"No aplica",IF(S86&gt;=S85,"100%","0%"))</f>
        <v>0%</v>
      </c>
      <c r="T87" s="25" t="str">
        <f t="shared" si="20"/>
        <v>0%</v>
      </c>
      <c r="U87" s="25" t="str">
        <f t="shared" si="20"/>
        <v>0%</v>
      </c>
      <c r="V87" s="25" t="str">
        <f t="shared" si="20"/>
        <v>0%</v>
      </c>
      <c r="W87" s="25" t="str">
        <f t="shared" si="20"/>
        <v>0%</v>
      </c>
      <c r="X87" s="25" t="str">
        <f t="shared" si="20"/>
        <v>0%</v>
      </c>
      <c r="Y87" s="25" t="str">
        <f t="shared" si="20"/>
        <v>0%</v>
      </c>
      <c r="Z87" s="25" t="str">
        <f t="shared" si="20"/>
        <v>0%</v>
      </c>
      <c r="AA87" s="25" t="str">
        <f t="shared" si="20"/>
        <v>0%</v>
      </c>
      <c r="AB87" s="25" t="e">
        <f t="shared" si="20"/>
        <v>#DIV/0!</v>
      </c>
      <c r="AC87" s="25" t="e">
        <f t="shared" si="20"/>
        <v>#DIV/0!</v>
      </c>
      <c r="AD87" s="25" t="e">
        <f t="shared" si="20"/>
        <v>#DIV/0!</v>
      </c>
      <c r="AE87" s="79"/>
      <c r="AF87" s="77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</row>
    <row r="88" spans="1:262" s="5" customFormat="1" ht="54.75" customHeight="1" thickTop="1" thickBot="1">
      <c r="A88" s="106"/>
      <c r="B88" s="82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0"/>
      <c r="P88" s="13" t="s">
        <v>11</v>
      </c>
      <c r="Q88" s="13" t="s">
        <v>12</v>
      </c>
      <c r="R88" s="13" t="s">
        <v>13</v>
      </c>
      <c r="S88" s="13" t="s">
        <v>14</v>
      </c>
      <c r="T88" s="13" t="s">
        <v>15</v>
      </c>
      <c r="U88" s="13" t="s">
        <v>16</v>
      </c>
      <c r="V88" s="13" t="s">
        <v>17</v>
      </c>
      <c r="W88" s="13" t="s">
        <v>18</v>
      </c>
      <c r="X88" s="13" t="s">
        <v>19</v>
      </c>
      <c r="Y88" s="13" t="s">
        <v>20</v>
      </c>
      <c r="Z88" s="13" t="s">
        <v>21</v>
      </c>
      <c r="AA88" s="13" t="s">
        <v>22</v>
      </c>
      <c r="AB88" s="13" t="s">
        <v>23</v>
      </c>
      <c r="AC88" s="13" t="s">
        <v>24</v>
      </c>
      <c r="AD88" s="13" t="s">
        <v>25</v>
      </c>
      <c r="AE88" s="85"/>
      <c r="AF88" s="77"/>
      <c r="AG88" s="6"/>
    </row>
    <row r="89" spans="1:262" s="5" customFormat="1" ht="13.5" customHeight="1" thickTop="1" thickBot="1">
      <c r="A89" s="106"/>
      <c r="B89" s="82"/>
      <c r="C89" s="77" t="s">
        <v>181</v>
      </c>
      <c r="D89" s="77" t="s">
        <v>188</v>
      </c>
      <c r="E89" s="80">
        <v>0.01</v>
      </c>
      <c r="F89" s="77" t="s">
        <v>189</v>
      </c>
      <c r="G89" s="77" t="s">
        <v>190</v>
      </c>
      <c r="H89" s="77" t="s">
        <v>191</v>
      </c>
      <c r="I89" s="77" t="s">
        <v>192</v>
      </c>
      <c r="J89" s="77" t="s">
        <v>131</v>
      </c>
      <c r="K89" s="81" t="s">
        <v>48</v>
      </c>
      <c r="L89" s="77" t="s">
        <v>124</v>
      </c>
      <c r="M89" s="77" t="s">
        <v>50</v>
      </c>
      <c r="N89" s="77" t="s">
        <v>179</v>
      </c>
      <c r="O89" s="63" t="s">
        <v>30</v>
      </c>
      <c r="P89" s="57"/>
      <c r="Q89" s="53"/>
      <c r="R89" s="53"/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32">
        <f>+AVERAGE(P89:U89)</f>
        <v>0</v>
      </c>
      <c r="AC89" s="32">
        <f>+AVERAGE(Q89:V89)</f>
        <v>0</v>
      </c>
      <c r="AD89" s="32">
        <f>+AVERAGE(AB89:AC89)</f>
        <v>0</v>
      </c>
      <c r="AE89" s="78"/>
      <c r="AF89" s="77"/>
      <c r="AG89" s="6"/>
    </row>
    <row r="90" spans="1:262" s="5" customFormat="1" ht="18" customHeight="1" thickTop="1" thickBot="1">
      <c r="A90" s="106"/>
      <c r="B90" s="82"/>
      <c r="C90" s="77"/>
      <c r="D90" s="77"/>
      <c r="E90" s="77"/>
      <c r="F90" s="77"/>
      <c r="G90" s="77"/>
      <c r="H90" s="77"/>
      <c r="I90" s="77"/>
      <c r="J90" s="77"/>
      <c r="K90" s="82"/>
      <c r="L90" s="77"/>
      <c r="M90" s="77"/>
      <c r="N90" s="77"/>
      <c r="O90" s="63" t="s">
        <v>31</v>
      </c>
      <c r="P90" s="58"/>
      <c r="Q90" s="54"/>
      <c r="R90" s="54"/>
      <c r="S90" s="27"/>
      <c r="T90" s="27"/>
      <c r="U90" s="27"/>
      <c r="V90" s="27"/>
      <c r="W90" s="27"/>
      <c r="X90" s="27"/>
      <c r="Y90" s="27"/>
      <c r="Z90" s="27"/>
      <c r="AA90" s="27"/>
      <c r="AB90" s="27" t="e">
        <f>+AVERAGE(P90:U90)</f>
        <v>#DIV/0!</v>
      </c>
      <c r="AC90" s="27" t="e">
        <f>+AVERAGE(Q90:V90)</f>
        <v>#DIV/0!</v>
      </c>
      <c r="AD90" s="27" t="e">
        <f>+AVERAGE(AB90:AC90)</f>
        <v>#DIV/0!</v>
      </c>
      <c r="AE90" s="79"/>
      <c r="AF90" s="77"/>
      <c r="AG90" s="6"/>
    </row>
    <row r="91" spans="1:262" s="5" customFormat="1" ht="22.5" customHeight="1" thickTop="1" thickBot="1">
      <c r="A91" s="106"/>
      <c r="B91" s="82"/>
      <c r="C91" s="77"/>
      <c r="D91" s="77"/>
      <c r="E91" s="77"/>
      <c r="F91" s="77"/>
      <c r="G91" s="77"/>
      <c r="H91" s="77"/>
      <c r="I91" s="77"/>
      <c r="J91" s="77"/>
      <c r="K91" s="82"/>
      <c r="L91" s="77"/>
      <c r="M91" s="77"/>
      <c r="N91" s="77"/>
      <c r="O91" s="63" t="s">
        <v>27</v>
      </c>
      <c r="P91" s="55"/>
      <c r="Q91" s="55"/>
      <c r="R91" s="55"/>
      <c r="S91" s="19" t="str">
        <f t="shared" ref="S91:AD91" si="21">IF(S89=FALSE,"No aplica",IF(S90&lt;=S89,"100%","0%"))</f>
        <v>100%</v>
      </c>
      <c r="T91" s="19" t="str">
        <f t="shared" si="21"/>
        <v>100%</v>
      </c>
      <c r="U91" s="19" t="str">
        <f t="shared" si="21"/>
        <v>100%</v>
      </c>
      <c r="V91" s="19" t="str">
        <f t="shared" si="21"/>
        <v>100%</v>
      </c>
      <c r="W91" s="19" t="str">
        <f t="shared" si="21"/>
        <v>100%</v>
      </c>
      <c r="X91" s="19" t="str">
        <f t="shared" si="21"/>
        <v>100%</v>
      </c>
      <c r="Y91" s="19" t="str">
        <f t="shared" si="21"/>
        <v>100%</v>
      </c>
      <c r="Z91" s="19" t="str">
        <f t="shared" si="21"/>
        <v>100%</v>
      </c>
      <c r="AA91" s="19" t="str">
        <f t="shared" si="21"/>
        <v>100%</v>
      </c>
      <c r="AB91" s="19" t="e">
        <f t="shared" si="21"/>
        <v>#DIV/0!</v>
      </c>
      <c r="AC91" s="19" t="e">
        <f t="shared" si="21"/>
        <v>#DIV/0!</v>
      </c>
      <c r="AD91" s="19" t="e">
        <f t="shared" si="21"/>
        <v>#DIV/0!</v>
      </c>
      <c r="AE91" s="79"/>
      <c r="AF91" s="77"/>
      <c r="AG91" s="6"/>
    </row>
    <row r="92" spans="1:262" s="5" customFormat="1" ht="54" customHeight="1" thickTop="1" thickBot="1">
      <c r="A92" s="106"/>
      <c r="B92" s="29"/>
      <c r="C92" s="31"/>
      <c r="D92" s="31"/>
      <c r="E92" s="31"/>
      <c r="F92" s="31"/>
      <c r="G92" s="31"/>
      <c r="H92" s="31"/>
      <c r="I92" s="31"/>
      <c r="J92" s="31"/>
      <c r="K92" s="29"/>
      <c r="L92" s="31"/>
      <c r="M92" s="31"/>
      <c r="N92" s="31"/>
      <c r="O92" s="30"/>
      <c r="P92" s="13" t="s">
        <v>11</v>
      </c>
      <c r="Q92" s="13" t="s">
        <v>12</v>
      </c>
      <c r="R92" s="13" t="s">
        <v>13</v>
      </c>
      <c r="S92" s="13" t="s">
        <v>14</v>
      </c>
      <c r="T92" s="13" t="s">
        <v>15</v>
      </c>
      <c r="U92" s="13" t="s">
        <v>16</v>
      </c>
      <c r="V92" s="13" t="s">
        <v>17</v>
      </c>
      <c r="W92" s="13" t="s">
        <v>18</v>
      </c>
      <c r="X92" s="13" t="s">
        <v>19</v>
      </c>
      <c r="Y92" s="13" t="s">
        <v>20</v>
      </c>
      <c r="Z92" s="13" t="s">
        <v>21</v>
      </c>
      <c r="AA92" s="13" t="s">
        <v>22</v>
      </c>
      <c r="AB92" s="13" t="s">
        <v>23</v>
      </c>
      <c r="AC92" s="13" t="s">
        <v>24</v>
      </c>
      <c r="AD92" s="13" t="s">
        <v>25</v>
      </c>
      <c r="AE92" s="62"/>
      <c r="AF92" s="31"/>
      <c r="AG92" s="6"/>
    </row>
    <row r="93" spans="1:262" s="5" customFormat="1" ht="21.75" customHeight="1" thickTop="1" thickBot="1">
      <c r="A93" s="106"/>
      <c r="B93" s="83" t="s">
        <v>193</v>
      </c>
      <c r="C93" s="77" t="s">
        <v>40</v>
      </c>
      <c r="D93" s="77" t="s">
        <v>194</v>
      </c>
      <c r="E93" s="80">
        <v>0.9</v>
      </c>
      <c r="F93" s="77" t="s">
        <v>195</v>
      </c>
      <c r="G93" s="77" t="s">
        <v>196</v>
      </c>
      <c r="H93" s="77" t="s">
        <v>204</v>
      </c>
      <c r="I93" s="77" t="s">
        <v>197</v>
      </c>
      <c r="J93" s="77" t="s">
        <v>131</v>
      </c>
      <c r="K93" s="81" t="s">
        <v>48</v>
      </c>
      <c r="L93" s="77" t="s">
        <v>124</v>
      </c>
      <c r="M93" s="77" t="s">
        <v>50</v>
      </c>
      <c r="N93" s="77" t="s">
        <v>203</v>
      </c>
      <c r="O93" s="63" t="s">
        <v>30</v>
      </c>
      <c r="P93" s="56"/>
      <c r="Q93" s="56"/>
      <c r="R93" s="56"/>
      <c r="S93" s="23">
        <v>0.85</v>
      </c>
      <c r="T93" s="23">
        <v>0.85</v>
      </c>
      <c r="U93" s="23">
        <v>0.85</v>
      </c>
      <c r="V93" s="23">
        <v>0.85</v>
      </c>
      <c r="W93" s="23">
        <v>0.85</v>
      </c>
      <c r="X93" s="23">
        <v>0.85</v>
      </c>
      <c r="Y93" s="23">
        <v>0.85</v>
      </c>
      <c r="Z93" s="23">
        <v>0.85</v>
      </c>
      <c r="AA93" s="23">
        <v>0.85</v>
      </c>
      <c r="AB93" s="23">
        <f>+AVERAGE(P93:U93)</f>
        <v>0.85</v>
      </c>
      <c r="AC93" s="23">
        <f>+AVERAGE(Q93:V93)</f>
        <v>0.85</v>
      </c>
      <c r="AD93" s="23">
        <f>+AVERAGE(AB93:AC93)</f>
        <v>0.85</v>
      </c>
      <c r="AE93" s="78"/>
      <c r="AF93" s="77"/>
      <c r="AG93" s="6"/>
    </row>
    <row r="94" spans="1:262" s="5" customFormat="1" ht="29.25" customHeight="1" thickTop="1" thickBot="1">
      <c r="A94" s="106"/>
      <c r="B94" s="84"/>
      <c r="C94" s="77"/>
      <c r="D94" s="77"/>
      <c r="E94" s="77"/>
      <c r="F94" s="77"/>
      <c r="G94" s="77"/>
      <c r="H94" s="77"/>
      <c r="I94" s="77"/>
      <c r="J94" s="77"/>
      <c r="K94" s="82"/>
      <c r="L94" s="77"/>
      <c r="M94" s="77"/>
      <c r="N94" s="77"/>
      <c r="O94" s="63" t="s">
        <v>31</v>
      </c>
      <c r="P94" s="52"/>
      <c r="Q94" s="52"/>
      <c r="R94" s="52"/>
      <c r="S94" s="26"/>
      <c r="T94" s="26"/>
      <c r="U94" s="26"/>
      <c r="V94" s="26"/>
      <c r="W94" s="26"/>
      <c r="X94" s="26"/>
      <c r="Y94" s="26"/>
      <c r="Z94" s="26"/>
      <c r="AA94" s="26"/>
      <c r="AB94" s="23" t="e">
        <f>+AVERAGE(P94:U94)</f>
        <v>#DIV/0!</v>
      </c>
      <c r="AC94" s="23" t="e">
        <f>+AVERAGE(Q94:V94)</f>
        <v>#DIV/0!</v>
      </c>
      <c r="AD94" s="23" t="e">
        <f>+AVERAGE(AB94:AC94)</f>
        <v>#DIV/0!</v>
      </c>
      <c r="AE94" s="79"/>
      <c r="AF94" s="77"/>
      <c r="AG94" s="6"/>
    </row>
    <row r="95" spans="1:262" s="5" customFormat="1" ht="22.5" customHeight="1" thickTop="1" thickBot="1">
      <c r="A95" s="106"/>
      <c r="B95" s="84"/>
      <c r="C95" s="77"/>
      <c r="D95" s="77"/>
      <c r="E95" s="77"/>
      <c r="F95" s="77"/>
      <c r="G95" s="77"/>
      <c r="H95" s="77"/>
      <c r="I95" s="77"/>
      <c r="J95" s="77"/>
      <c r="K95" s="82"/>
      <c r="L95" s="77"/>
      <c r="M95" s="77"/>
      <c r="N95" s="77"/>
      <c r="O95" s="63" t="s">
        <v>27</v>
      </c>
      <c r="P95" s="55"/>
      <c r="Q95" s="55"/>
      <c r="R95" s="55"/>
      <c r="S95" s="19" t="str">
        <f t="shared" ref="S95:AD95" si="22">IF(S93=FALSE,"No aplica",IF(S94&gt;=S93,"100%","0%"))</f>
        <v>0%</v>
      </c>
      <c r="T95" s="19" t="str">
        <f t="shared" si="22"/>
        <v>0%</v>
      </c>
      <c r="U95" s="19" t="str">
        <f t="shared" si="22"/>
        <v>0%</v>
      </c>
      <c r="V95" s="19" t="str">
        <f t="shared" si="22"/>
        <v>0%</v>
      </c>
      <c r="W95" s="19" t="str">
        <f t="shared" si="22"/>
        <v>0%</v>
      </c>
      <c r="X95" s="19" t="str">
        <f t="shared" si="22"/>
        <v>0%</v>
      </c>
      <c r="Y95" s="19" t="str">
        <f t="shared" si="22"/>
        <v>0%</v>
      </c>
      <c r="Z95" s="19" t="str">
        <f t="shared" si="22"/>
        <v>0%</v>
      </c>
      <c r="AA95" s="19" t="str">
        <f t="shared" si="22"/>
        <v>0%</v>
      </c>
      <c r="AB95" s="19" t="e">
        <f t="shared" si="22"/>
        <v>#DIV/0!</v>
      </c>
      <c r="AC95" s="19" t="e">
        <f t="shared" si="22"/>
        <v>#DIV/0!</v>
      </c>
      <c r="AD95" s="19" t="e">
        <f t="shared" si="22"/>
        <v>#DIV/0!</v>
      </c>
      <c r="AE95" s="79"/>
      <c r="AF95" s="77"/>
      <c r="AG95" s="6"/>
    </row>
    <row r="96" spans="1:262" s="5" customFormat="1" ht="61.5" customHeight="1" thickTop="1" thickBot="1">
      <c r="A96" s="106"/>
      <c r="B96" s="29"/>
      <c r="C96" s="31"/>
      <c r="D96" s="31"/>
      <c r="E96" s="31"/>
      <c r="F96" s="31"/>
      <c r="G96" s="31"/>
      <c r="H96" s="31"/>
      <c r="I96" s="31"/>
      <c r="J96" s="31"/>
      <c r="K96" s="29"/>
      <c r="L96" s="31"/>
      <c r="M96" s="31"/>
      <c r="N96" s="31"/>
      <c r="O96" s="30"/>
      <c r="P96" s="13" t="s">
        <v>11</v>
      </c>
      <c r="Q96" s="13" t="s">
        <v>12</v>
      </c>
      <c r="R96" s="13" t="s">
        <v>13</v>
      </c>
      <c r="S96" s="13" t="s">
        <v>14</v>
      </c>
      <c r="T96" s="13" t="s">
        <v>15</v>
      </c>
      <c r="U96" s="13" t="s">
        <v>16</v>
      </c>
      <c r="V96" s="13" t="s">
        <v>17</v>
      </c>
      <c r="W96" s="13" t="s">
        <v>18</v>
      </c>
      <c r="X96" s="13" t="s">
        <v>19</v>
      </c>
      <c r="Y96" s="13" t="s">
        <v>20</v>
      </c>
      <c r="Z96" s="13" t="s">
        <v>21</v>
      </c>
      <c r="AA96" s="13" t="s">
        <v>22</v>
      </c>
      <c r="AB96" s="13" t="s">
        <v>23</v>
      </c>
      <c r="AC96" s="13" t="s">
        <v>24</v>
      </c>
      <c r="AD96" s="13" t="s">
        <v>25</v>
      </c>
      <c r="AE96" s="62"/>
      <c r="AF96" s="31"/>
      <c r="AG96" s="6"/>
    </row>
    <row r="97" spans="1:32" s="5" customFormat="1" ht="20.25" customHeight="1" thickTop="1" thickBot="1">
      <c r="A97" s="106"/>
      <c r="B97" s="77" t="s">
        <v>198</v>
      </c>
      <c r="C97" s="77"/>
      <c r="D97" s="77" t="s">
        <v>199</v>
      </c>
      <c r="E97" s="80">
        <v>0.9</v>
      </c>
      <c r="F97" s="77" t="s">
        <v>200</v>
      </c>
      <c r="G97" s="77" t="s">
        <v>201</v>
      </c>
      <c r="H97" s="77"/>
      <c r="I97" s="77"/>
      <c r="J97" s="77"/>
      <c r="K97" s="77"/>
      <c r="L97" s="77"/>
      <c r="M97" s="77"/>
      <c r="N97" s="77"/>
      <c r="O97" s="63" t="s">
        <v>30</v>
      </c>
      <c r="P97" s="49"/>
      <c r="Q97" s="49"/>
      <c r="R97" s="49"/>
      <c r="S97" s="22">
        <v>0.9</v>
      </c>
      <c r="T97" s="22">
        <v>0.9</v>
      </c>
      <c r="U97" s="22">
        <v>0.9</v>
      </c>
      <c r="V97" s="22">
        <v>0.9</v>
      </c>
      <c r="W97" s="22">
        <v>0.9</v>
      </c>
      <c r="X97" s="22">
        <v>0.9</v>
      </c>
      <c r="Y97" s="22">
        <v>0.9</v>
      </c>
      <c r="Z97" s="22">
        <v>0.9</v>
      </c>
      <c r="AA97" s="22">
        <v>0.9</v>
      </c>
      <c r="AB97" s="23">
        <f>+AVERAGE(P97:U97)</f>
        <v>0.9</v>
      </c>
      <c r="AC97" s="23">
        <f>+AVERAGE(Q97:V97)</f>
        <v>0.9</v>
      </c>
      <c r="AD97" s="23">
        <f>+AVERAGE(AB97:AC97)</f>
        <v>0.9</v>
      </c>
      <c r="AE97" s="62"/>
      <c r="AF97" s="77"/>
    </row>
    <row r="98" spans="1:32" s="5" customFormat="1" ht="16.5" customHeight="1" thickTop="1" thickBot="1">
      <c r="A98" s="106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63" t="s">
        <v>31</v>
      </c>
      <c r="P98" s="52"/>
      <c r="Q98" s="52"/>
      <c r="R98" s="52"/>
      <c r="S98" s="26"/>
      <c r="T98" s="26"/>
      <c r="U98" s="26"/>
      <c r="V98" s="26"/>
      <c r="W98" s="26"/>
      <c r="X98" s="26"/>
      <c r="Y98" s="26"/>
      <c r="Z98" s="26"/>
      <c r="AA98" s="26"/>
      <c r="AB98" s="26" t="e">
        <f>+AVERAGE(P98:U98)</f>
        <v>#DIV/0!</v>
      </c>
      <c r="AC98" s="26" t="e">
        <f>+AVERAGE(Q98:V98)</f>
        <v>#DIV/0!</v>
      </c>
      <c r="AD98" s="26" t="e">
        <f>+AVERAGE(AB98:AC98)</f>
        <v>#DIV/0!</v>
      </c>
      <c r="AE98" s="62"/>
      <c r="AF98" s="77"/>
    </row>
    <row r="99" spans="1:32" s="5" customFormat="1" ht="19.5" customHeight="1" thickTop="1" thickBot="1">
      <c r="A99" s="106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63" t="s">
        <v>27</v>
      </c>
      <c r="P99" s="51"/>
      <c r="Q99" s="51"/>
      <c r="R99" s="51"/>
      <c r="S99" s="25" t="str">
        <f t="shared" ref="S99:AD99" si="23">IF(S97=FALSE,"No aplica",IF(S98&gt;=S97,"100%","0%"))</f>
        <v>0%</v>
      </c>
      <c r="T99" s="25" t="str">
        <f t="shared" si="23"/>
        <v>0%</v>
      </c>
      <c r="U99" s="25" t="str">
        <f t="shared" si="23"/>
        <v>0%</v>
      </c>
      <c r="V99" s="25" t="str">
        <f t="shared" si="23"/>
        <v>0%</v>
      </c>
      <c r="W99" s="25" t="str">
        <f t="shared" si="23"/>
        <v>0%</v>
      </c>
      <c r="X99" s="25" t="str">
        <f t="shared" si="23"/>
        <v>0%</v>
      </c>
      <c r="Y99" s="25" t="str">
        <f t="shared" si="23"/>
        <v>0%</v>
      </c>
      <c r="Z99" s="25" t="str">
        <f t="shared" si="23"/>
        <v>0%</v>
      </c>
      <c r="AA99" s="25" t="str">
        <f t="shared" si="23"/>
        <v>0%</v>
      </c>
      <c r="AB99" s="25" t="e">
        <f t="shared" si="23"/>
        <v>#DIV/0!</v>
      </c>
      <c r="AC99" s="25" t="e">
        <f t="shared" si="23"/>
        <v>#DIV/0!</v>
      </c>
      <c r="AD99" s="25" t="e">
        <f t="shared" si="23"/>
        <v>#DIV/0!</v>
      </c>
      <c r="AE99" s="62"/>
      <c r="AF99" s="77"/>
    </row>
    <row r="100" spans="1:32" ht="15" customHeight="1" thickTop="1">
      <c r="C100" s="8"/>
      <c r="D100" s="8"/>
      <c r="E100" s="7"/>
      <c r="F100" s="9"/>
      <c r="G100" s="7"/>
      <c r="H100" s="8"/>
      <c r="I100" s="7"/>
      <c r="J100" s="7"/>
      <c r="K100" s="9"/>
      <c r="L100" s="7"/>
      <c r="M100" s="8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E100" s="62"/>
      <c r="AF100" s="75"/>
    </row>
    <row r="101" spans="1:32" ht="12">
      <c r="C101" s="11"/>
      <c r="D101" s="11"/>
      <c r="E101" s="10"/>
      <c r="F101" s="12"/>
      <c r="G101" s="10"/>
      <c r="H101" s="11"/>
      <c r="I101" s="10"/>
      <c r="J101" s="10"/>
      <c r="K101" s="12"/>
      <c r="L101" s="10"/>
      <c r="M101" s="11"/>
      <c r="N101" s="10"/>
      <c r="O101" s="7"/>
      <c r="P101" s="47"/>
      <c r="Q101" s="48"/>
      <c r="R101" s="48"/>
      <c r="S101" s="46">
        <f>+SUM(S7,S11,S15,S19,S23,S27,S31,S35,S39,S47,S51,S55,S59,S63,S67,S75,S79,S83,S87,S91,S95,S99,S71)/COUNTA(S7,S11,S15,S19,S23,S27,S31,S35,S39,S47,S51,S55,S59,S63,S67,S75,S79,S83,S87,S91,S95,S99,S71)</f>
        <v>0</v>
      </c>
      <c r="T101" s="48">
        <f t="shared" ref="T101:AD101" si="24">+SUM(T7,T11,T15,T19,T23,T27,T31,T35,T39,T47,T51,T55,T59,T63,T67,T75,T79,T83,T87,T91,T95,T99,T71)/COUNTA(T7,T11,T15,T19,T23,T27,T31,T35,T39,T47,T51,T55,T59,T63,T67,T75,T79,T83,T87,T91,T95,T99,T71)</f>
        <v>0</v>
      </c>
      <c r="U101" s="48">
        <f t="shared" si="24"/>
        <v>0</v>
      </c>
      <c r="V101" s="48">
        <f t="shared" si="24"/>
        <v>0</v>
      </c>
      <c r="W101" s="48">
        <f t="shared" si="24"/>
        <v>0</v>
      </c>
      <c r="X101" s="48">
        <f t="shared" si="24"/>
        <v>0</v>
      </c>
      <c r="Y101" s="48">
        <f>+SUM(Y7,Y11,Y15,Y19,Y23,Y27,Y31,Y35,Y39,Y47,Y51,Y55,Y59,Y63,Y67,Y75,Y79,Y83,Y87,Y91,Y95,Y99,Y71)/COUNTA(Y7,Y11,Y15,Y19,Y23,Y27,Y31,Y35,Y39,Y47,Y51,Y55,Y59,Y63,Y67,Y75,Y79,Y83,Y87,Y91,Y95,Y99,Y71)</f>
        <v>0</v>
      </c>
      <c r="Z101" s="48">
        <f t="shared" si="24"/>
        <v>0</v>
      </c>
      <c r="AA101" s="48">
        <f t="shared" si="24"/>
        <v>0</v>
      </c>
      <c r="AB101" s="48" t="e">
        <f t="shared" si="24"/>
        <v>#DIV/0!</v>
      </c>
      <c r="AC101" s="48" t="e">
        <f t="shared" si="24"/>
        <v>#DIV/0!</v>
      </c>
      <c r="AD101" s="48" t="e">
        <f t="shared" si="24"/>
        <v>#DIV/0!</v>
      </c>
      <c r="AE101" s="48"/>
      <c r="AF101" s="75"/>
    </row>
    <row r="102" spans="1:32" ht="10.5" customHeight="1">
      <c r="AE102" s="62"/>
      <c r="AF102" s="75"/>
    </row>
    <row r="103" spans="1:32" ht="10.5" customHeight="1">
      <c r="AE103" s="62"/>
      <c r="AF103" s="75"/>
    </row>
    <row r="104" spans="1:32" ht="13">
      <c r="AE104" s="62"/>
    </row>
    <row r="105" spans="1:32" ht="13">
      <c r="AE105" s="62"/>
    </row>
    <row r="106" spans="1:32" ht="13">
      <c r="AA106" s="76" t="s">
        <v>28</v>
      </c>
      <c r="AB106" s="76"/>
      <c r="AC106" s="76"/>
      <c r="AD106" s="76"/>
      <c r="AE106" s="45"/>
    </row>
    <row r="107" spans="1:32" ht="13">
      <c r="AA107" s="76"/>
      <c r="AB107" s="76"/>
      <c r="AC107" s="76"/>
      <c r="AD107" s="76"/>
      <c r="AE107" s="45"/>
    </row>
  </sheetData>
  <autoFilter ref="A4:JB99" xr:uid="{00000000-0009-0000-0000-000000000000}"/>
  <mergeCells count="351">
    <mergeCell ref="A1:B2"/>
    <mergeCell ref="C1:I1"/>
    <mergeCell ref="J1:K2"/>
    <mergeCell ref="C2:E2"/>
    <mergeCell ref="F2:I2"/>
    <mergeCell ref="AC3:AD3"/>
    <mergeCell ref="A5:A99"/>
    <mergeCell ref="B5:B11"/>
    <mergeCell ref="C5:C7"/>
    <mergeCell ref="D5:D7"/>
    <mergeCell ref="E5:E7"/>
    <mergeCell ref="F5:F7"/>
    <mergeCell ref="C37:C39"/>
    <mergeCell ref="D37:D39"/>
    <mergeCell ref="E37:E39"/>
    <mergeCell ref="F37:F39"/>
    <mergeCell ref="M5:M7"/>
    <mergeCell ref="N5:N7"/>
    <mergeCell ref="B13:B15"/>
    <mergeCell ref="C13:C15"/>
    <mergeCell ref="D13:D15"/>
    <mergeCell ref="E13:E15"/>
    <mergeCell ref="F13:F15"/>
    <mergeCell ref="G13:G15"/>
    <mergeCell ref="AE5:AE8"/>
    <mergeCell ref="AF5:AF7"/>
    <mergeCell ref="M8:O8"/>
    <mergeCell ref="C9:C11"/>
    <mergeCell ref="D9:D11"/>
    <mergeCell ref="E9:E11"/>
    <mergeCell ref="F9:F11"/>
    <mergeCell ref="G9:G11"/>
    <mergeCell ref="G5:G7"/>
    <mergeCell ref="H5:H7"/>
    <mergeCell ref="I5:I7"/>
    <mergeCell ref="J5:J7"/>
    <mergeCell ref="K5:K7"/>
    <mergeCell ref="L5:L7"/>
    <mergeCell ref="N9:N11"/>
    <mergeCell ref="AE9:AE12"/>
    <mergeCell ref="AF9:AF11"/>
    <mergeCell ref="H9:H11"/>
    <mergeCell ref="I9:I11"/>
    <mergeCell ref="J9:J11"/>
    <mergeCell ref="K9:K11"/>
    <mergeCell ref="L9:L11"/>
    <mergeCell ref="M9:M11"/>
    <mergeCell ref="AE13:AE16"/>
    <mergeCell ref="AF13:AF15"/>
    <mergeCell ref="J13:J15"/>
    <mergeCell ref="K13:K15"/>
    <mergeCell ref="L13:L15"/>
    <mergeCell ref="M13:M15"/>
    <mergeCell ref="N13:N15"/>
    <mergeCell ref="B17:B27"/>
    <mergeCell ref="C17:C19"/>
    <mergeCell ref="D17:D19"/>
    <mergeCell ref="E17:E19"/>
    <mergeCell ref="F17:F19"/>
    <mergeCell ref="G17:G19"/>
    <mergeCell ref="H17:H19"/>
    <mergeCell ref="I17:I19"/>
    <mergeCell ref="I13:I15"/>
    <mergeCell ref="C25:C27"/>
    <mergeCell ref="D25:D27"/>
    <mergeCell ref="E25:E27"/>
    <mergeCell ref="F25:F27"/>
    <mergeCell ref="G25:G27"/>
    <mergeCell ref="H13:H15"/>
    <mergeCell ref="AF17:AF19"/>
    <mergeCell ref="C21:C23"/>
    <mergeCell ref="D21:D23"/>
    <mergeCell ref="E21:E23"/>
    <mergeCell ref="F21:F23"/>
    <mergeCell ref="G21:G23"/>
    <mergeCell ref="H21:H23"/>
    <mergeCell ref="I21:I23"/>
    <mergeCell ref="J21:J23"/>
    <mergeCell ref="K21:K23"/>
    <mergeCell ref="J17:J19"/>
    <mergeCell ref="K17:K19"/>
    <mergeCell ref="L17:L19"/>
    <mergeCell ref="M17:M19"/>
    <mergeCell ref="N17:N19"/>
    <mergeCell ref="AE17:AE20"/>
    <mergeCell ref="L21:L23"/>
    <mergeCell ref="M21:M23"/>
    <mergeCell ref="N21:N23"/>
    <mergeCell ref="AE21:AE24"/>
    <mergeCell ref="AF21:AF23"/>
    <mergeCell ref="N25:N27"/>
    <mergeCell ref="AE25:AE28"/>
    <mergeCell ref="AF25:AF27"/>
    <mergeCell ref="B29:B39"/>
    <mergeCell ref="C29:C31"/>
    <mergeCell ref="D29:D31"/>
    <mergeCell ref="E29:E31"/>
    <mergeCell ref="F29:F31"/>
    <mergeCell ref="G29:G31"/>
    <mergeCell ref="H29:H31"/>
    <mergeCell ref="H25:H27"/>
    <mergeCell ref="I25:I27"/>
    <mergeCell ref="J25:J27"/>
    <mergeCell ref="K25:K27"/>
    <mergeCell ref="L25:L27"/>
    <mergeCell ref="M25:M27"/>
    <mergeCell ref="K33:K35"/>
    <mergeCell ref="L33:L35"/>
    <mergeCell ref="M33:M35"/>
    <mergeCell ref="N33:N35"/>
    <mergeCell ref="AE33:AE36"/>
    <mergeCell ref="AF33:AF35"/>
    <mergeCell ref="AE29:AE32"/>
    <mergeCell ref="AF29:AF31"/>
    <mergeCell ref="C33:C35"/>
    <mergeCell ref="D33:D35"/>
    <mergeCell ref="E33:E35"/>
    <mergeCell ref="F33:F35"/>
    <mergeCell ref="G33:G35"/>
    <mergeCell ref="H33:H35"/>
    <mergeCell ref="I33:I35"/>
    <mergeCell ref="J33:J35"/>
    <mergeCell ref="I29:I31"/>
    <mergeCell ref="J29:J31"/>
    <mergeCell ref="K29:K31"/>
    <mergeCell ref="L29:L31"/>
    <mergeCell ref="M29:M31"/>
    <mergeCell ref="N29:N31"/>
    <mergeCell ref="M37:M39"/>
    <mergeCell ref="N37:N39"/>
    <mergeCell ref="AE37:AE40"/>
    <mergeCell ref="AF37:AF39"/>
    <mergeCell ref="B41:B47"/>
    <mergeCell ref="C41:C43"/>
    <mergeCell ref="D41:D43"/>
    <mergeCell ref="E41:E43"/>
    <mergeCell ref="F41:F43"/>
    <mergeCell ref="G41:G43"/>
    <mergeCell ref="G37:G39"/>
    <mergeCell ref="H37:H39"/>
    <mergeCell ref="I37:I39"/>
    <mergeCell ref="J37:J39"/>
    <mergeCell ref="K37:K39"/>
    <mergeCell ref="L37:L39"/>
    <mergeCell ref="N41:N43"/>
    <mergeCell ref="AE41:AE44"/>
    <mergeCell ref="AF41:AF43"/>
    <mergeCell ref="C45:C47"/>
    <mergeCell ref="D45:D47"/>
    <mergeCell ref="E45:E47"/>
    <mergeCell ref="F45:F47"/>
    <mergeCell ref="G45:G47"/>
    <mergeCell ref="H45:H47"/>
    <mergeCell ref="I45:I47"/>
    <mergeCell ref="H41:H43"/>
    <mergeCell ref="I41:I43"/>
    <mergeCell ref="J41:J43"/>
    <mergeCell ref="J45:J47"/>
    <mergeCell ref="K41:K43"/>
    <mergeCell ref="L41:L43"/>
    <mergeCell ref="M41:M43"/>
    <mergeCell ref="K49:K51"/>
    <mergeCell ref="L49:L51"/>
    <mergeCell ref="M49:M51"/>
    <mergeCell ref="N49:N51"/>
    <mergeCell ref="AE49:AE51"/>
    <mergeCell ref="AF49:AF51"/>
    <mergeCell ref="AF45:AF47"/>
    <mergeCell ref="K45:K47"/>
    <mergeCell ref="L45:L47"/>
    <mergeCell ref="M45:M47"/>
    <mergeCell ref="N45:N47"/>
    <mergeCell ref="AE45:AE47"/>
    <mergeCell ref="AF57:AF60"/>
    <mergeCell ref="B49:B51"/>
    <mergeCell ref="C49:C51"/>
    <mergeCell ref="D49:D51"/>
    <mergeCell ref="E49:E51"/>
    <mergeCell ref="F49:F51"/>
    <mergeCell ref="G49:G51"/>
    <mergeCell ref="H49:H51"/>
    <mergeCell ref="I49:I51"/>
    <mergeCell ref="J49:J51"/>
    <mergeCell ref="I57:I59"/>
    <mergeCell ref="H53:H55"/>
    <mergeCell ref="I53:I55"/>
    <mergeCell ref="J53:J55"/>
    <mergeCell ref="K53:K55"/>
    <mergeCell ref="L53:L55"/>
    <mergeCell ref="M53:M55"/>
    <mergeCell ref="C53:C55"/>
    <mergeCell ref="D53:D55"/>
    <mergeCell ref="E53:E55"/>
    <mergeCell ref="F53:F55"/>
    <mergeCell ref="G53:G55"/>
    <mergeCell ref="G65:G67"/>
    <mergeCell ref="AE69:AE72"/>
    <mergeCell ref="AF69:AF72"/>
    <mergeCell ref="B61:B63"/>
    <mergeCell ref="D61:D63"/>
    <mergeCell ref="E61:E63"/>
    <mergeCell ref="AE61:AE64"/>
    <mergeCell ref="AF61:AF64"/>
    <mergeCell ref="J57:J59"/>
    <mergeCell ref="K57:K59"/>
    <mergeCell ref="L57:L59"/>
    <mergeCell ref="M57:M59"/>
    <mergeCell ref="N57:N59"/>
    <mergeCell ref="AE57:AE60"/>
    <mergeCell ref="B53:B59"/>
    <mergeCell ref="N53:N55"/>
    <mergeCell ref="AE53:AE56"/>
    <mergeCell ref="AF53:AF56"/>
    <mergeCell ref="C57:C59"/>
    <mergeCell ref="D57:D59"/>
    <mergeCell ref="E57:E59"/>
    <mergeCell ref="F57:F59"/>
    <mergeCell ref="G57:G59"/>
    <mergeCell ref="H57:H59"/>
    <mergeCell ref="H73:H75"/>
    <mergeCell ref="I73:I75"/>
    <mergeCell ref="I69:I71"/>
    <mergeCell ref="N65:N67"/>
    <mergeCell ref="AE65:AE68"/>
    <mergeCell ref="AF65:AF68"/>
    <mergeCell ref="B69:B71"/>
    <mergeCell ref="C69:C71"/>
    <mergeCell ref="D69:D71"/>
    <mergeCell ref="E69:E71"/>
    <mergeCell ref="F69:F71"/>
    <mergeCell ref="G69:G71"/>
    <mergeCell ref="H69:H71"/>
    <mergeCell ref="H65:H67"/>
    <mergeCell ref="I65:I67"/>
    <mergeCell ref="J65:J67"/>
    <mergeCell ref="K65:K67"/>
    <mergeCell ref="L65:L67"/>
    <mergeCell ref="M65:M67"/>
    <mergeCell ref="B65:B67"/>
    <mergeCell ref="C65:C67"/>
    <mergeCell ref="D65:D67"/>
    <mergeCell ref="E65:E67"/>
    <mergeCell ref="F65:F67"/>
    <mergeCell ref="J69:J71"/>
    <mergeCell ref="K69:K71"/>
    <mergeCell ref="L69:L71"/>
    <mergeCell ref="M69:M71"/>
    <mergeCell ref="N69:N71"/>
    <mergeCell ref="K77:K79"/>
    <mergeCell ref="L77:L79"/>
    <mergeCell ref="M77:M79"/>
    <mergeCell ref="N77:N79"/>
    <mergeCell ref="AE77:AE80"/>
    <mergeCell ref="AF77:AF80"/>
    <mergeCell ref="AF73:AF76"/>
    <mergeCell ref="B77:B79"/>
    <mergeCell ref="C77:C79"/>
    <mergeCell ref="D77:D79"/>
    <mergeCell ref="E77:E79"/>
    <mergeCell ref="F77:F79"/>
    <mergeCell ref="G77:G79"/>
    <mergeCell ref="H77:H79"/>
    <mergeCell ref="I77:I79"/>
    <mergeCell ref="J77:J79"/>
    <mergeCell ref="J73:J75"/>
    <mergeCell ref="K73:K75"/>
    <mergeCell ref="L73:L75"/>
    <mergeCell ref="M73:M75"/>
    <mergeCell ref="N73:N75"/>
    <mergeCell ref="AE73:AE76"/>
    <mergeCell ref="B73:B75"/>
    <mergeCell ref="C73:C75"/>
    <mergeCell ref="D73:D75"/>
    <mergeCell ref="E73:E75"/>
    <mergeCell ref="F73:F75"/>
    <mergeCell ref="G73:G75"/>
    <mergeCell ref="N81:N83"/>
    <mergeCell ref="AE81:AE83"/>
    <mergeCell ref="AF81:AF83"/>
    <mergeCell ref="B85:B91"/>
    <mergeCell ref="C85:C87"/>
    <mergeCell ref="D85:D87"/>
    <mergeCell ref="E85:E87"/>
    <mergeCell ref="F85:F87"/>
    <mergeCell ref="G85:G87"/>
    <mergeCell ref="H85:H87"/>
    <mergeCell ref="H81:H83"/>
    <mergeCell ref="I81:I83"/>
    <mergeCell ref="J81:J83"/>
    <mergeCell ref="K81:K83"/>
    <mergeCell ref="L81:L83"/>
    <mergeCell ref="M81:M83"/>
    <mergeCell ref="B81:B83"/>
    <mergeCell ref="C81:C83"/>
    <mergeCell ref="D81:D83"/>
    <mergeCell ref="E81:E83"/>
    <mergeCell ref="F81:F83"/>
    <mergeCell ref="G81:G83"/>
    <mergeCell ref="K89:K91"/>
    <mergeCell ref="L89:L91"/>
    <mergeCell ref="M89:M91"/>
    <mergeCell ref="N89:N91"/>
    <mergeCell ref="AE89:AE91"/>
    <mergeCell ref="AF89:AF91"/>
    <mergeCell ref="AE85:AE88"/>
    <mergeCell ref="AF85:AF88"/>
    <mergeCell ref="C89:C91"/>
    <mergeCell ref="D89:D91"/>
    <mergeCell ref="E89:E91"/>
    <mergeCell ref="F89:F91"/>
    <mergeCell ref="G89:G91"/>
    <mergeCell ref="H89:H91"/>
    <mergeCell ref="I89:I91"/>
    <mergeCell ref="J89:J91"/>
    <mergeCell ref="I85:I87"/>
    <mergeCell ref="J85:J87"/>
    <mergeCell ref="K85:K87"/>
    <mergeCell ref="L85:L87"/>
    <mergeCell ref="M85:M87"/>
    <mergeCell ref="N85:N87"/>
    <mergeCell ref="B97:B99"/>
    <mergeCell ref="C97:C99"/>
    <mergeCell ref="D97:D99"/>
    <mergeCell ref="E97:E99"/>
    <mergeCell ref="F97:F99"/>
    <mergeCell ref="G97:G99"/>
    <mergeCell ref="H97:H99"/>
    <mergeCell ref="H93:H95"/>
    <mergeCell ref="I93:I95"/>
    <mergeCell ref="B93:B95"/>
    <mergeCell ref="C93:C95"/>
    <mergeCell ref="D93:D95"/>
    <mergeCell ref="E93:E95"/>
    <mergeCell ref="F93:F95"/>
    <mergeCell ref="G93:G95"/>
    <mergeCell ref="AF100:AF103"/>
    <mergeCell ref="AA106:AD107"/>
    <mergeCell ref="I97:I99"/>
    <mergeCell ref="J97:J99"/>
    <mergeCell ref="K97:K99"/>
    <mergeCell ref="L97:L99"/>
    <mergeCell ref="M97:M99"/>
    <mergeCell ref="N97:N99"/>
    <mergeCell ref="N93:N95"/>
    <mergeCell ref="AE93:AE95"/>
    <mergeCell ref="AF93:AF95"/>
    <mergeCell ref="J93:J95"/>
    <mergeCell ref="K93:K95"/>
    <mergeCell ref="L93:L95"/>
    <mergeCell ref="M93:M95"/>
    <mergeCell ref="AF97:AF99"/>
  </mergeCells>
  <conditionalFormatting sqref="P94:AA94">
    <cfRule type="iconSet" priority="47">
      <iconSet iconSet="3Symbols2">
        <cfvo type="percent" val="0"/>
        <cfvo type="num" val="0.85"/>
        <cfvo type="num" val="0.86"/>
      </iconSet>
    </cfRule>
  </conditionalFormatting>
  <conditionalFormatting sqref="P42:AA42">
    <cfRule type="iconSet" priority="46">
      <iconSet iconSet="3Symbols2">
        <cfvo type="percent" val="0"/>
        <cfvo type="num" val="0.85"/>
        <cfvo type="num" val="0.86"/>
      </iconSet>
    </cfRule>
  </conditionalFormatting>
  <conditionalFormatting sqref="P6:AA6">
    <cfRule type="iconSet" priority="45">
      <iconSet iconSet="3Symbols2">
        <cfvo type="percent" val="0"/>
        <cfvo type="num" val="0.9"/>
        <cfvo type="num" val="0.91"/>
      </iconSet>
    </cfRule>
  </conditionalFormatting>
  <conditionalFormatting sqref="P14:AA14">
    <cfRule type="iconSet" priority="44">
      <iconSet iconSet="3Symbols2">
        <cfvo type="percent" val="0"/>
        <cfvo type="num" val="0.9"/>
        <cfvo type="num" val="0.91"/>
      </iconSet>
    </cfRule>
  </conditionalFormatting>
  <conditionalFormatting sqref="P18:AA18">
    <cfRule type="iconSet" priority="43">
      <iconSet iconSet="3Arrows" reverse="1">
        <cfvo type="percent" val="0"/>
        <cfvo type="num" val="0"/>
        <cfvo type="num" val="0.1"/>
      </iconSet>
    </cfRule>
  </conditionalFormatting>
  <conditionalFormatting sqref="P22:AA22">
    <cfRule type="iconSet" priority="42">
      <iconSet iconSet="3Arrows" reverse="1">
        <cfvo type="percent" val="0"/>
        <cfvo type="num" val="0"/>
        <cfvo type="num" val="0.1"/>
      </iconSet>
    </cfRule>
  </conditionalFormatting>
  <conditionalFormatting sqref="P26:AA26">
    <cfRule type="iconSet" priority="41">
      <iconSet iconSet="3Arrows" reverse="1">
        <cfvo type="percent" val="0"/>
        <cfvo type="num" val="0"/>
        <cfvo type="num" val="0.1"/>
      </iconSet>
    </cfRule>
  </conditionalFormatting>
  <conditionalFormatting sqref="P30:AA30">
    <cfRule type="iconSet" priority="40">
      <iconSet iconSet="3Arrows" reverse="1">
        <cfvo type="percent" val="0"/>
        <cfvo type="num" val="0"/>
        <cfvo type="num" val="0.1"/>
      </iconSet>
    </cfRule>
  </conditionalFormatting>
  <conditionalFormatting sqref="P34:AA34">
    <cfRule type="iconSet" priority="39">
      <iconSet iconSet="3Arrows" reverse="1">
        <cfvo type="percent" val="0"/>
        <cfvo type="num" val="0"/>
        <cfvo type="num" val="0.1"/>
      </iconSet>
    </cfRule>
  </conditionalFormatting>
  <conditionalFormatting sqref="P38:AA38">
    <cfRule type="iconSet" priority="38">
      <iconSet iconSet="3Arrows" reverse="1">
        <cfvo type="percent" val="0"/>
        <cfvo type="num" val="0"/>
        <cfvo type="num" val="0.1"/>
      </iconSet>
    </cfRule>
  </conditionalFormatting>
  <conditionalFormatting sqref="P62:AA62">
    <cfRule type="iconSet" priority="37">
      <iconSet iconSet="3Symbols2">
        <cfvo type="percent" val="0"/>
        <cfvo type="num" val="0.85"/>
        <cfvo type="num" val="0.86"/>
      </iconSet>
    </cfRule>
  </conditionalFormatting>
  <conditionalFormatting sqref="P66:AA66">
    <cfRule type="iconSet" priority="36">
      <iconSet iconSet="3Arrows" reverse="1">
        <cfvo type="percent" val="0"/>
        <cfvo type="num" val="0"/>
        <cfvo type="num" val="0.1"/>
      </iconSet>
    </cfRule>
  </conditionalFormatting>
  <conditionalFormatting sqref="P98">
    <cfRule type="iconSet" priority="26">
      <iconSet iconSet="3Symbols2">
        <cfvo type="percent" val="0"/>
        <cfvo type="num" val="0.85"/>
        <cfvo type="num" val="0.86"/>
      </iconSet>
    </cfRule>
  </conditionalFormatting>
  <conditionalFormatting sqref="Q98:AD98">
    <cfRule type="iconSet" priority="25">
      <iconSet iconSet="3Symbols2">
        <cfvo type="percent" val="0"/>
        <cfvo type="num" val="0.85"/>
        <cfvo type="num" val="0.86"/>
      </iconSet>
    </cfRule>
  </conditionalFormatting>
  <conditionalFormatting sqref="P86">
    <cfRule type="iconSet" priority="24">
      <iconSet iconSet="3Symbols2">
        <cfvo type="percent" val="0"/>
        <cfvo type="num" val="0.85"/>
        <cfvo type="num" val="0.86"/>
      </iconSet>
    </cfRule>
  </conditionalFormatting>
  <conditionalFormatting sqref="Q86:AD86">
    <cfRule type="iconSet" priority="23">
      <iconSet iconSet="3Symbols2">
        <cfvo type="percent" val="0"/>
        <cfvo type="num" val="0.85"/>
        <cfvo type="num" val="0.86"/>
      </iconSet>
    </cfRule>
  </conditionalFormatting>
  <conditionalFormatting sqref="P10">
    <cfRule type="iconSet" priority="22">
      <iconSet iconSet="3Symbols2">
        <cfvo type="percent" val="0"/>
        <cfvo type="num" val="0.85"/>
        <cfvo type="num" val="0.86"/>
      </iconSet>
    </cfRule>
  </conditionalFormatting>
  <conditionalFormatting sqref="Q10:AD10">
    <cfRule type="iconSet" priority="21">
      <iconSet iconSet="3Symbols2">
        <cfvo type="percent" val="0"/>
        <cfvo type="num" val="0.85"/>
        <cfvo type="num" val="0.86"/>
      </iconSet>
    </cfRule>
  </conditionalFormatting>
  <conditionalFormatting sqref="P46">
    <cfRule type="iconSet" priority="20">
      <iconSet iconSet="3Symbols2">
        <cfvo type="percent" val="0"/>
        <cfvo type="num" val="0.85"/>
        <cfvo type="num" val="0.86"/>
      </iconSet>
    </cfRule>
  </conditionalFormatting>
  <conditionalFormatting sqref="Q46:AD46">
    <cfRule type="iconSet" priority="19">
      <iconSet iconSet="3Symbols2">
        <cfvo type="percent" val="0"/>
        <cfvo type="num" val="0.85"/>
        <cfvo type="num" val="0.86"/>
      </iconSet>
    </cfRule>
  </conditionalFormatting>
  <conditionalFormatting sqref="P50">
    <cfRule type="iconSet" priority="18">
      <iconSet iconSet="3Symbols2">
        <cfvo type="percent" val="0"/>
        <cfvo type="num" val="0.85"/>
        <cfvo type="num" val="0.86"/>
      </iconSet>
    </cfRule>
  </conditionalFormatting>
  <conditionalFormatting sqref="Q50:AD50">
    <cfRule type="iconSet" priority="17">
      <iconSet iconSet="3Symbols2">
        <cfvo type="percent" val="0"/>
        <cfvo type="num" val="0.85"/>
        <cfvo type="num" val="0.86"/>
      </iconSet>
    </cfRule>
  </conditionalFormatting>
  <conditionalFormatting sqref="P54">
    <cfRule type="iconSet" priority="16">
      <iconSet iconSet="3Symbols2">
        <cfvo type="percent" val="0"/>
        <cfvo type="num" val="0.85"/>
        <cfvo type="num" val="0.86"/>
      </iconSet>
    </cfRule>
  </conditionalFormatting>
  <conditionalFormatting sqref="Q54:AD54">
    <cfRule type="iconSet" priority="15">
      <iconSet iconSet="3Symbols2">
        <cfvo type="percent" val="0"/>
        <cfvo type="num" val="0.85"/>
        <cfvo type="num" val="0.86"/>
      </iconSet>
    </cfRule>
  </conditionalFormatting>
  <conditionalFormatting sqref="P58">
    <cfRule type="iconSet" priority="14">
      <iconSet iconSet="3Symbols2">
        <cfvo type="percent" val="0"/>
        <cfvo type="num" val="0.85"/>
        <cfvo type="num" val="0.86"/>
      </iconSet>
    </cfRule>
  </conditionalFormatting>
  <conditionalFormatting sqref="Q58:AD58">
    <cfRule type="iconSet" priority="13">
      <iconSet iconSet="3Symbols2">
        <cfvo type="percent" val="0"/>
        <cfvo type="num" val="0.85"/>
        <cfvo type="num" val="0.86"/>
      </iconSet>
    </cfRule>
  </conditionalFormatting>
  <conditionalFormatting sqref="AB26:AD26">
    <cfRule type="iconSet" priority="12">
      <iconSet iconSet="3Arrows" reverse="1">
        <cfvo type="percent" val="0"/>
        <cfvo type="num" val="0"/>
        <cfvo type="num" val="0.1"/>
      </iconSet>
    </cfRule>
  </conditionalFormatting>
  <conditionalFormatting sqref="AB22:AD22">
    <cfRule type="iconSet" priority="11">
      <iconSet iconSet="3Arrows" reverse="1">
        <cfvo type="percent" val="0"/>
        <cfvo type="num" val="0"/>
        <cfvo type="num" val="0.1"/>
      </iconSet>
    </cfRule>
  </conditionalFormatting>
  <conditionalFormatting sqref="AB6:AD6">
    <cfRule type="iconSet" priority="10">
      <iconSet iconSet="3Symbols2">
        <cfvo type="percent" val="0"/>
        <cfvo type="num" val="0.9"/>
        <cfvo type="num" val="0.91"/>
      </iconSet>
    </cfRule>
  </conditionalFormatting>
  <conditionalFormatting sqref="AB14:AD14">
    <cfRule type="iconSet" priority="9">
      <iconSet iconSet="3Symbols2">
        <cfvo type="percent" val="0"/>
        <cfvo type="num" val="0.9"/>
        <cfvo type="num" val="0.91"/>
      </iconSet>
    </cfRule>
  </conditionalFormatting>
  <conditionalFormatting sqref="AB18:AD18">
    <cfRule type="iconSet" priority="8">
      <iconSet iconSet="3Arrows" reverse="1">
        <cfvo type="percent" val="0"/>
        <cfvo type="num" val="0"/>
        <cfvo type="num" val="0.1"/>
      </iconSet>
    </cfRule>
  </conditionalFormatting>
  <conditionalFormatting sqref="AB30:AD30">
    <cfRule type="iconSet" priority="7">
      <iconSet iconSet="3Arrows" reverse="1">
        <cfvo type="percent" val="0"/>
        <cfvo type="num" val="0"/>
        <cfvo type="num" val="0.1"/>
      </iconSet>
    </cfRule>
  </conditionalFormatting>
  <conditionalFormatting sqref="AB34:AD34">
    <cfRule type="iconSet" priority="6">
      <iconSet iconSet="3Arrows" reverse="1">
        <cfvo type="percent" val="0"/>
        <cfvo type="num" val="0"/>
        <cfvo type="num" val="0.1"/>
      </iconSet>
    </cfRule>
  </conditionalFormatting>
  <conditionalFormatting sqref="AB38:AD38">
    <cfRule type="iconSet" priority="5">
      <iconSet iconSet="3Arrows" reverse="1">
        <cfvo type="percent" val="0"/>
        <cfvo type="num" val="0"/>
        <cfvo type="num" val="0.1"/>
      </iconSet>
    </cfRule>
  </conditionalFormatting>
  <conditionalFormatting sqref="AB42:AD42">
    <cfRule type="iconSet" priority="4">
      <iconSet iconSet="3Symbols2">
        <cfvo type="percent" val="0"/>
        <cfvo type="num" val="0.85"/>
        <cfvo type="num" val="0.86"/>
      </iconSet>
    </cfRule>
  </conditionalFormatting>
  <conditionalFormatting sqref="AB62:AD62">
    <cfRule type="iconSet" priority="3">
      <iconSet iconSet="3Symbols2">
        <cfvo type="percent" val="0"/>
        <cfvo type="num" val="0.85"/>
        <cfvo type="num" val="0.86"/>
      </iconSet>
    </cfRule>
  </conditionalFormatting>
  <conditionalFormatting sqref="AB66:AD66">
    <cfRule type="iconSet" priority="2">
      <iconSet iconSet="3Arrows" reverse="1">
        <cfvo type="percent" val="0"/>
        <cfvo type="num" val="0"/>
        <cfvo type="num" val="0.1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5" id="{4055CD87-D2FF-4EA5-AA55-E7189DF4E53B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P70:AA70</xm:sqref>
        </x14:conditionalFormatting>
        <x14:conditionalFormatting xmlns:xm="http://schemas.microsoft.com/office/excel/2006/main">
          <x14:cfRule type="iconSet" priority="34" id="{7E06BF5E-EB7C-40FB-BCC2-37F90AC55242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P74:AA74</xm:sqref>
        </x14:conditionalFormatting>
        <x14:conditionalFormatting xmlns:xm="http://schemas.microsoft.com/office/excel/2006/main">
          <x14:cfRule type="iconSet" priority="33" id="{C1F3F7E3-43EF-438C-A619-ECE7274C7BA5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AB74:AD74</xm:sqref>
        </x14:conditionalFormatting>
        <x14:conditionalFormatting xmlns:xm="http://schemas.microsoft.com/office/excel/2006/main">
          <x14:cfRule type="iconSet" priority="32" id="{86375E36-2332-4833-AA59-25D38DA5DD55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P78:AA78</xm:sqref>
        </x14:conditionalFormatting>
        <x14:conditionalFormatting xmlns:xm="http://schemas.microsoft.com/office/excel/2006/main">
          <x14:cfRule type="iconSet" priority="31" id="{BDD9AB38-B34C-4625-A46E-0F1E391E03D7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AB78:AD78</xm:sqref>
        </x14:conditionalFormatting>
        <x14:conditionalFormatting xmlns:xm="http://schemas.microsoft.com/office/excel/2006/main">
          <x14:cfRule type="iconSet" priority="30" id="{37D4A393-B576-482D-904A-B478724E9F51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P82:Q82</xm:sqref>
        </x14:conditionalFormatting>
        <x14:conditionalFormatting xmlns:xm="http://schemas.microsoft.com/office/excel/2006/main">
          <x14:cfRule type="iconSet" priority="29" id="{BA099981-A8DB-4318-8FAD-F3D0FB987609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R82:AD82</xm:sqref>
        </x14:conditionalFormatting>
        <x14:conditionalFormatting xmlns:xm="http://schemas.microsoft.com/office/excel/2006/main">
          <x14:cfRule type="iconSet" priority="28" id="{B5535F68-CE8E-45A9-8BD6-3728188F6241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P90:AA90</xm:sqref>
        </x14:conditionalFormatting>
        <x14:conditionalFormatting xmlns:xm="http://schemas.microsoft.com/office/excel/2006/main">
          <x14:cfRule type="iconSet" priority="27" id="{5802BF51-9E9D-43DE-8767-BC71D9C5D514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AB90:AD90</xm:sqref>
        </x14:conditionalFormatting>
        <x14:conditionalFormatting xmlns:xm="http://schemas.microsoft.com/office/excel/2006/main">
          <x14:cfRule type="iconSet" priority="1" id="{99A45FFA-D599-4BBC-B53C-AC69BE9D2615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AB70:AD70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xr2:uid="{C9F54EC7-CE50-4057-BB8B-272651EC204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'MEDICION DE INDICADORES (2021)'!P7:U7</xm:f>
              <xm:sqref>AE5</xm:sqref>
            </x14:sparkline>
            <x14:sparkline>
              <xm:f>'MEDICION DE INDICADORES (2021)'!P11:U11</xm:f>
              <xm:sqref>AE9</xm:sqref>
            </x14:sparkline>
            <x14:sparkline>
              <xm:f>'MEDICION DE INDICADORES (2021)'!P15:U15</xm:f>
              <xm:sqref>AE13</xm:sqref>
            </x14:sparkline>
            <x14:sparkline>
              <xm:f>'MEDICION DE INDICADORES (2021)'!P19:U19</xm:f>
              <xm:sqref>AE17</xm:sqref>
            </x14:sparkline>
            <x14:sparkline>
              <xm:f>'MEDICION DE INDICADORES (2021)'!P23:U23</xm:f>
              <xm:sqref>AE21</xm:sqref>
            </x14:sparkline>
            <x14:sparkline>
              <xm:f>'MEDICION DE INDICADORES (2021)'!P27:U27</xm:f>
              <xm:sqref>AE25</xm:sqref>
            </x14:sparkline>
            <x14:sparkline>
              <xm:f>'MEDICION DE INDICADORES (2021)'!P31:U31</xm:f>
              <xm:sqref>AE29</xm:sqref>
            </x14:sparkline>
            <x14:sparkline>
              <xm:f>'MEDICION DE INDICADORES (2021)'!P35:U35</xm:f>
              <xm:sqref>AE33</xm:sqref>
            </x14:sparkline>
            <x14:sparkline>
              <xm:f>'MEDICION DE INDICADORES (2021)'!P39:U39</xm:f>
              <xm:sqref>AE37</xm:sqref>
            </x14:sparkline>
            <x14:sparkline>
              <xm:f>'MEDICION DE INDICADORES (2021)'!P43:U43</xm:f>
              <xm:sqref>AE41</xm:sqref>
            </x14:sparkline>
            <x14:sparkline>
              <xm:f>'MEDICION DE INDICADORES (2021)'!P47:U47</xm:f>
              <xm:sqref>AE45</xm:sqref>
            </x14:sparkline>
            <x14:sparkline>
              <xm:f>'MEDICION DE INDICADORES (2021)'!P51:U51</xm:f>
              <xm:sqref>AE49</xm:sqref>
            </x14:sparkline>
            <x14:sparkline>
              <xm:f>'MEDICION DE INDICADORES (2021)'!P55:U55</xm:f>
              <xm:sqref>AE53</xm:sqref>
            </x14:sparkline>
            <x14:sparkline>
              <xm:f>'MEDICION DE INDICADORES (2021)'!P59:U59</xm:f>
              <xm:sqref>AE57</xm:sqref>
            </x14:sparkline>
            <x14:sparkline>
              <xm:f>'MEDICION DE INDICADORES (2021)'!P63:U63</xm:f>
              <xm:sqref>AE61</xm:sqref>
            </x14:sparkline>
            <x14:sparkline>
              <xm:f>'MEDICION DE INDICADORES (2021)'!P67:U67</xm:f>
              <xm:sqref>AE65</xm:sqref>
            </x14:sparkline>
            <x14:sparkline>
              <xm:f>'MEDICION DE INDICADORES (2021)'!P71:U71</xm:f>
              <xm:sqref>AE69</xm:sqref>
            </x14:sparkline>
            <x14:sparkline>
              <xm:f>'MEDICION DE INDICADORES (2021)'!P75:U75</xm:f>
              <xm:sqref>AE73</xm:sqref>
            </x14:sparkline>
            <x14:sparkline>
              <xm:f>'MEDICION DE INDICADORES (2021)'!P79:U79</xm:f>
              <xm:sqref>AE77</xm:sqref>
            </x14:sparkline>
            <x14:sparkline>
              <xm:f>'MEDICION DE INDICADORES (2021)'!P83:U83</xm:f>
              <xm:sqref>AE81</xm:sqref>
            </x14:sparkline>
            <x14:sparkline>
              <xm:f>'MEDICION DE INDICADORES (2021)'!P87:U87</xm:f>
              <xm:sqref>AE85</xm:sqref>
            </x14:sparkline>
            <x14:sparkline>
              <xm:f>'MEDICION DE INDICADORES (2021)'!P91:U91</xm:f>
              <xm:sqref>AE89</xm:sqref>
            </x14:sparkline>
            <x14:sparkline>
              <xm:f>'MEDICION DE INDICADORES (2021)'!P95:U95</xm:f>
              <xm:sqref>AE93</xm:sqref>
            </x14:sparkline>
            <x14:sparkline>
              <xm:f>'MEDICION DE INDICADORES (2021)'!P99:U99</xm:f>
              <xm:sqref>AE97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B100"/>
  <sheetViews>
    <sheetView tabSelected="1" zoomScale="40" zoomScaleNormal="40" workbookViewId="0">
      <selection sqref="A1:AF2"/>
    </sheetView>
  </sheetViews>
  <sheetFormatPr baseColWidth="10" defaultColWidth="11.3984375" defaultRowHeight="11"/>
  <cols>
    <col min="1" max="1" width="16.3984375" style="2" customWidth="1"/>
    <col min="2" max="2" width="24.19921875" style="2" customWidth="1"/>
    <col min="3" max="3" width="12" style="2" customWidth="1"/>
    <col min="4" max="4" width="18.19921875" style="2" customWidth="1"/>
    <col min="5" max="5" width="13.19921875" style="1" customWidth="1"/>
    <col min="6" max="6" width="25" style="16" customWidth="1"/>
    <col min="7" max="7" width="23.19921875" style="1" customWidth="1"/>
    <col min="8" max="8" width="18.59765625" style="2" customWidth="1"/>
    <col min="9" max="9" width="27.3984375" style="1" customWidth="1"/>
    <col min="10" max="10" width="14.3984375" style="1" customWidth="1"/>
    <col min="11" max="11" width="14.3984375" style="16" customWidth="1"/>
    <col min="12" max="12" width="15" style="1" customWidth="1"/>
    <col min="13" max="13" width="10" style="2" bestFit="1" customWidth="1"/>
    <col min="14" max="14" width="14" style="1" customWidth="1"/>
    <col min="15" max="15" width="13.59765625" style="1" customWidth="1"/>
    <col min="16" max="17" width="12.19921875" style="1" bestFit="1" customWidth="1"/>
    <col min="18" max="18" width="13" style="1" bestFit="1" customWidth="1"/>
    <col min="19" max="20" width="12.59765625" style="1" bestFit="1" customWidth="1"/>
    <col min="21" max="21" width="11.796875" style="1" bestFit="1" customWidth="1"/>
    <col min="22" max="22" width="12.59765625" style="1" bestFit="1" customWidth="1"/>
    <col min="23" max="24" width="11.796875" style="1" bestFit="1" customWidth="1"/>
    <col min="25" max="27" width="12.59765625" style="1" bestFit="1" customWidth="1"/>
    <col min="28" max="29" width="12.796875" style="1" customWidth="1"/>
    <col min="30" max="30" width="15.19921875" style="1" customWidth="1"/>
    <col min="31" max="31" width="35" style="1" customWidth="1"/>
    <col min="32" max="32" width="68.19921875" style="1" customWidth="1"/>
    <col min="33" max="33" width="6.19921875" style="1" customWidth="1"/>
    <col min="34" max="34" width="10.3984375" style="1" customWidth="1"/>
    <col min="35" max="35" width="7.19921875" style="1" customWidth="1"/>
    <col min="36" max="36" width="5.796875" style="1" customWidth="1"/>
    <col min="37" max="16384" width="11.3984375" style="1"/>
  </cols>
  <sheetData>
    <row r="1" spans="1:262" s="14" customFormat="1" ht="70" customHeight="1">
      <c r="A1" s="111"/>
      <c r="B1" s="111"/>
      <c r="C1" s="111"/>
      <c r="D1" s="111"/>
      <c r="E1" s="111"/>
      <c r="F1" s="112" t="s">
        <v>34</v>
      </c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3" t="s">
        <v>212</v>
      </c>
      <c r="AF1" s="114"/>
      <c r="AG1" s="20"/>
      <c r="AH1" s="20"/>
      <c r="AI1" s="20"/>
      <c r="AJ1" s="20"/>
    </row>
    <row r="2" spans="1:262" s="14" customFormat="1" ht="66" customHeight="1">
      <c r="A2" s="111"/>
      <c r="B2" s="111"/>
      <c r="C2" s="111"/>
      <c r="D2" s="111"/>
      <c r="E2" s="111"/>
      <c r="F2" s="111" t="s">
        <v>215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 t="s">
        <v>214</v>
      </c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5" t="s">
        <v>213</v>
      </c>
      <c r="AF2" s="114"/>
    </row>
    <row r="3" spans="1:262" ht="11.25" customHeight="1" thickBot="1">
      <c r="A3" s="1"/>
      <c r="B3" s="17"/>
      <c r="C3" s="17"/>
      <c r="D3" s="3"/>
      <c r="E3" s="21"/>
      <c r="F3" s="21"/>
      <c r="G3" s="21"/>
      <c r="H3" s="17"/>
      <c r="I3" s="3"/>
      <c r="J3" s="21"/>
      <c r="K3" s="21"/>
      <c r="L3" s="21"/>
      <c r="M3" s="17"/>
      <c r="N3" s="3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104"/>
      <c r="AD3" s="104"/>
      <c r="AE3" s="16"/>
    </row>
    <row r="4" spans="1:262" s="5" customFormat="1" ht="63.75" customHeight="1" thickTop="1" thickBot="1">
      <c r="A4" s="13" t="s">
        <v>35</v>
      </c>
      <c r="B4" s="13" t="s">
        <v>0</v>
      </c>
      <c r="C4" s="13" t="s">
        <v>29</v>
      </c>
      <c r="D4" s="13" t="s">
        <v>1</v>
      </c>
      <c r="E4" s="13" t="s">
        <v>2</v>
      </c>
      <c r="F4" s="13" t="s">
        <v>36</v>
      </c>
      <c r="G4" s="13" t="s">
        <v>37</v>
      </c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  <c r="P4" s="13" t="s">
        <v>11</v>
      </c>
      <c r="Q4" s="13" t="s">
        <v>12</v>
      </c>
      <c r="R4" s="13" t="s">
        <v>13</v>
      </c>
      <c r="S4" s="13" t="s">
        <v>14</v>
      </c>
      <c r="T4" s="13" t="s">
        <v>15</v>
      </c>
      <c r="U4" s="13" t="s">
        <v>16</v>
      </c>
      <c r="V4" s="13" t="s">
        <v>17</v>
      </c>
      <c r="W4" s="13" t="s">
        <v>18</v>
      </c>
      <c r="X4" s="13" t="s">
        <v>19</v>
      </c>
      <c r="Y4" s="13" t="s">
        <v>20</v>
      </c>
      <c r="Z4" s="13" t="s">
        <v>21</v>
      </c>
      <c r="AA4" s="13" t="s">
        <v>22</v>
      </c>
      <c r="AB4" s="13" t="s">
        <v>23</v>
      </c>
      <c r="AC4" s="13" t="s">
        <v>24</v>
      </c>
      <c r="AD4" s="13" t="s">
        <v>25</v>
      </c>
      <c r="AE4" s="13" t="s">
        <v>202</v>
      </c>
      <c r="AF4" s="13" t="s">
        <v>26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s="5" customFormat="1" ht="22.5" customHeight="1" thickTop="1" thickBot="1">
      <c r="A5" s="105" t="s">
        <v>211</v>
      </c>
      <c r="B5" s="81" t="s">
        <v>39</v>
      </c>
      <c r="C5" s="81" t="s">
        <v>40</v>
      </c>
      <c r="D5" s="81" t="s">
        <v>41</v>
      </c>
      <c r="E5" s="107" t="s">
        <v>42</v>
      </c>
      <c r="F5" s="81" t="s">
        <v>43</v>
      </c>
      <c r="G5" s="81" t="s">
        <v>44</v>
      </c>
      <c r="H5" s="81" t="s">
        <v>45</v>
      </c>
      <c r="I5" s="81" t="s">
        <v>46</v>
      </c>
      <c r="J5" s="81" t="s">
        <v>47</v>
      </c>
      <c r="K5" s="81" t="s">
        <v>48</v>
      </c>
      <c r="L5" s="81" t="s">
        <v>49</v>
      </c>
      <c r="M5" s="81" t="s">
        <v>50</v>
      </c>
      <c r="N5" s="81" t="s">
        <v>51</v>
      </c>
      <c r="O5" s="15" t="s">
        <v>30</v>
      </c>
      <c r="P5" s="49"/>
      <c r="Q5" s="49"/>
      <c r="R5" s="49"/>
      <c r="S5" s="33">
        <v>0.9</v>
      </c>
      <c r="T5" s="33">
        <v>0.9</v>
      </c>
      <c r="U5" s="33">
        <v>0.9</v>
      </c>
      <c r="V5" s="22">
        <v>0.9</v>
      </c>
      <c r="W5" s="22">
        <v>0.9</v>
      </c>
      <c r="X5" s="22">
        <v>0.9</v>
      </c>
      <c r="Y5" s="22">
        <v>0.9</v>
      </c>
      <c r="Z5" s="22">
        <v>0.9</v>
      </c>
      <c r="AA5" s="22">
        <v>0.9</v>
      </c>
      <c r="AB5" s="23">
        <f>+AVERAGE(P5:U5)</f>
        <v>0.9</v>
      </c>
      <c r="AC5" s="23">
        <f>+AVERAGE(Q5:V5)</f>
        <v>0.9</v>
      </c>
      <c r="AD5" s="23">
        <f>+AVERAGE(AB5:AC5)</f>
        <v>0.9</v>
      </c>
      <c r="AE5" s="78"/>
      <c r="AF5" s="77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</row>
    <row r="6" spans="1:262" s="5" customFormat="1" ht="18.75" customHeight="1" thickTop="1" thickBot="1">
      <c r="A6" s="106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15" t="s">
        <v>31</v>
      </c>
      <c r="P6" s="50"/>
      <c r="Q6" s="50"/>
      <c r="R6" s="50"/>
      <c r="S6" s="34">
        <v>0.89</v>
      </c>
      <c r="T6" s="34"/>
      <c r="U6" s="34"/>
      <c r="V6" s="24"/>
      <c r="W6" s="24"/>
      <c r="X6" s="24"/>
      <c r="Y6" s="24"/>
      <c r="Z6" s="24"/>
      <c r="AA6" s="24"/>
      <c r="AB6" s="24">
        <f>+AVERAGE(P6:U6)</f>
        <v>0.89</v>
      </c>
      <c r="AC6" s="24">
        <f>+AVERAGE(Q6:V6)</f>
        <v>0.89</v>
      </c>
      <c r="AD6" s="24">
        <f>+AVERAGE(AB6:AC6)</f>
        <v>0.89</v>
      </c>
      <c r="AE6" s="79"/>
      <c r="AF6" s="77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</row>
    <row r="7" spans="1:262" s="5" customFormat="1" ht="21.75" customHeight="1" thickTop="1" thickBot="1">
      <c r="A7" s="106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5" t="s">
        <v>27</v>
      </c>
      <c r="P7" s="51"/>
      <c r="Q7" s="51"/>
      <c r="R7" s="51"/>
      <c r="S7" s="35" t="str">
        <f>IF(S5=FALSE,"No aplica",IF(S6&gt;=S5,"100%","0%"))</f>
        <v>0%</v>
      </c>
      <c r="T7" s="35">
        <v>0</v>
      </c>
      <c r="U7" s="35" t="str">
        <f t="shared" ref="U7:AD7" si="0">IF(U5=FALSE,"No aplica",IF(U6&gt;=U5,"100%","0%"))</f>
        <v>0%</v>
      </c>
      <c r="V7" s="25" t="str">
        <f t="shared" si="0"/>
        <v>0%</v>
      </c>
      <c r="W7" s="25" t="str">
        <f t="shared" si="0"/>
        <v>0%</v>
      </c>
      <c r="X7" s="25" t="str">
        <f t="shared" si="0"/>
        <v>0%</v>
      </c>
      <c r="Y7" s="25" t="str">
        <f t="shared" si="0"/>
        <v>0%</v>
      </c>
      <c r="Z7" s="25" t="str">
        <f t="shared" si="0"/>
        <v>0%</v>
      </c>
      <c r="AA7" s="25" t="str">
        <f t="shared" si="0"/>
        <v>0%</v>
      </c>
      <c r="AB7" s="25" t="str">
        <f t="shared" si="0"/>
        <v>0%</v>
      </c>
      <c r="AC7" s="25" t="str">
        <f t="shared" si="0"/>
        <v>0%</v>
      </c>
      <c r="AD7" s="25" t="str">
        <f t="shared" si="0"/>
        <v>0%</v>
      </c>
      <c r="AE7" s="79"/>
      <c r="AF7" s="77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</row>
    <row r="8" spans="1:262" s="5" customFormat="1" ht="47.25" customHeight="1" thickTop="1" thickBot="1">
      <c r="A8" s="106"/>
      <c r="B8" s="82"/>
      <c r="C8" s="29"/>
      <c r="D8" s="29"/>
      <c r="E8" s="29"/>
      <c r="F8" s="29"/>
      <c r="G8" s="29"/>
      <c r="H8" s="29"/>
      <c r="I8" s="29"/>
      <c r="J8" s="29"/>
      <c r="K8" s="29"/>
      <c r="L8" s="29"/>
      <c r="M8" s="93"/>
      <c r="N8" s="94"/>
      <c r="O8" s="95"/>
      <c r="P8" s="13" t="s">
        <v>11</v>
      </c>
      <c r="Q8" s="13" t="s">
        <v>12</v>
      </c>
      <c r="R8" s="13" t="s">
        <v>13</v>
      </c>
      <c r="S8" s="13" t="s">
        <v>14</v>
      </c>
      <c r="T8" s="13" t="s">
        <v>15</v>
      </c>
      <c r="U8" s="13" t="s">
        <v>16</v>
      </c>
      <c r="V8" s="13" t="s">
        <v>17</v>
      </c>
      <c r="W8" s="13" t="s">
        <v>18</v>
      </c>
      <c r="X8" s="13" t="s">
        <v>19</v>
      </c>
      <c r="Y8" s="13" t="s">
        <v>20</v>
      </c>
      <c r="Z8" s="13" t="s">
        <v>21</v>
      </c>
      <c r="AA8" s="13" t="s">
        <v>22</v>
      </c>
      <c r="AB8" s="13" t="s">
        <v>23</v>
      </c>
      <c r="AC8" s="13" t="s">
        <v>24</v>
      </c>
      <c r="AD8" s="13" t="s">
        <v>25</v>
      </c>
      <c r="AE8" s="85"/>
      <c r="AF8" s="31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</row>
    <row r="9" spans="1:262" s="5" customFormat="1" ht="16.5" customHeight="1" thickTop="1" thickBot="1">
      <c r="A9" s="106"/>
      <c r="B9" s="82"/>
      <c r="C9" s="81" t="s">
        <v>52</v>
      </c>
      <c r="D9" s="77" t="s">
        <v>53</v>
      </c>
      <c r="E9" s="80">
        <v>0.9</v>
      </c>
      <c r="F9" s="77" t="s">
        <v>54</v>
      </c>
      <c r="G9" s="77" t="s">
        <v>55</v>
      </c>
      <c r="H9" s="77" t="s">
        <v>56</v>
      </c>
      <c r="I9" s="77" t="s">
        <v>57</v>
      </c>
      <c r="J9" s="81" t="s">
        <v>47</v>
      </c>
      <c r="K9" s="77" t="s">
        <v>58</v>
      </c>
      <c r="L9" s="77" t="s">
        <v>49</v>
      </c>
      <c r="M9" s="81" t="s">
        <v>50</v>
      </c>
      <c r="N9" s="77" t="s">
        <v>205</v>
      </c>
      <c r="O9" s="15" t="s">
        <v>30</v>
      </c>
      <c r="P9" s="49"/>
      <c r="Q9" s="49"/>
      <c r="R9" s="49"/>
      <c r="S9" s="22">
        <v>0.9</v>
      </c>
      <c r="T9" s="22">
        <v>0.9</v>
      </c>
      <c r="U9" s="22">
        <v>0.9</v>
      </c>
      <c r="V9" s="22">
        <v>0.9</v>
      </c>
      <c r="W9" s="22">
        <v>0.9</v>
      </c>
      <c r="X9" s="22">
        <v>0.9</v>
      </c>
      <c r="Y9" s="22">
        <v>0.9</v>
      </c>
      <c r="Z9" s="22">
        <v>0.9</v>
      </c>
      <c r="AA9" s="22">
        <v>0.9</v>
      </c>
      <c r="AB9" s="23">
        <f>+AVERAGE(P9:U9)</f>
        <v>0.9</v>
      </c>
      <c r="AC9" s="23">
        <f>+AVERAGE(Q9:V9)</f>
        <v>0.9</v>
      </c>
      <c r="AD9" s="23">
        <f>+AVERAGE(AB9:AC9)</f>
        <v>0.9</v>
      </c>
      <c r="AE9" s="78"/>
      <c r="AF9" s="77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</row>
    <row r="10" spans="1:262" s="5" customFormat="1" ht="18" customHeight="1" thickTop="1" thickBot="1">
      <c r="A10" s="106"/>
      <c r="B10" s="82"/>
      <c r="C10" s="82"/>
      <c r="D10" s="77"/>
      <c r="E10" s="77"/>
      <c r="F10" s="77"/>
      <c r="G10" s="77"/>
      <c r="H10" s="77"/>
      <c r="I10" s="77"/>
      <c r="J10" s="82"/>
      <c r="K10" s="77"/>
      <c r="L10" s="77"/>
      <c r="M10" s="82"/>
      <c r="N10" s="77"/>
      <c r="O10" s="15" t="s">
        <v>31</v>
      </c>
      <c r="P10" s="52"/>
      <c r="Q10" s="52"/>
      <c r="R10" s="52"/>
      <c r="S10" s="26"/>
      <c r="T10" s="26"/>
      <c r="U10" s="26"/>
      <c r="V10" s="26"/>
      <c r="W10" s="26"/>
      <c r="X10" s="26"/>
      <c r="Y10" s="26"/>
      <c r="Z10" s="26"/>
      <c r="AA10" s="26"/>
      <c r="AB10" s="26" t="e">
        <f>+AVERAGE(P10:U10)</f>
        <v>#DIV/0!</v>
      </c>
      <c r="AC10" s="26" t="e">
        <f>+AVERAGE(Q10:V10)</f>
        <v>#DIV/0!</v>
      </c>
      <c r="AD10" s="26" t="e">
        <f>+AVERAGE(AB10:AC10)</f>
        <v>#DIV/0!</v>
      </c>
      <c r="AE10" s="79"/>
      <c r="AF10" s="77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</row>
    <row r="11" spans="1:262" s="5" customFormat="1" ht="15" customHeight="1" thickTop="1" thickBot="1">
      <c r="A11" s="106"/>
      <c r="B11" s="82"/>
      <c r="C11" s="82"/>
      <c r="D11" s="77"/>
      <c r="E11" s="77"/>
      <c r="F11" s="77"/>
      <c r="G11" s="77"/>
      <c r="H11" s="77"/>
      <c r="I11" s="77"/>
      <c r="J11" s="82"/>
      <c r="K11" s="77"/>
      <c r="L11" s="77"/>
      <c r="M11" s="82"/>
      <c r="N11" s="77"/>
      <c r="O11" s="15" t="s">
        <v>27</v>
      </c>
      <c r="P11" s="51"/>
      <c r="Q11" s="51"/>
      <c r="R11" s="51"/>
      <c r="S11" s="25" t="str">
        <f t="shared" ref="S11:AD11" si="1">IF(S9=FALSE,"No aplica",IF(S10&gt;=S9,"100%","0%"))</f>
        <v>0%</v>
      </c>
      <c r="T11" s="25" t="str">
        <f t="shared" si="1"/>
        <v>0%</v>
      </c>
      <c r="U11" s="25" t="str">
        <f t="shared" si="1"/>
        <v>0%</v>
      </c>
      <c r="V11" s="25" t="str">
        <f t="shared" si="1"/>
        <v>0%</v>
      </c>
      <c r="W11" s="25" t="str">
        <f t="shared" si="1"/>
        <v>0%</v>
      </c>
      <c r="X11" s="25" t="str">
        <f t="shared" si="1"/>
        <v>0%</v>
      </c>
      <c r="Y11" s="25" t="str">
        <f t="shared" si="1"/>
        <v>0%</v>
      </c>
      <c r="Z11" s="25" t="str">
        <f t="shared" si="1"/>
        <v>0%</v>
      </c>
      <c r="AA11" s="25" t="str">
        <f t="shared" si="1"/>
        <v>0%</v>
      </c>
      <c r="AB11" s="25" t="e">
        <f t="shared" si="1"/>
        <v>#DIV/0!</v>
      </c>
      <c r="AC11" s="25" t="e">
        <f t="shared" si="1"/>
        <v>#DIV/0!</v>
      </c>
      <c r="AD11" s="25" t="e">
        <f t="shared" si="1"/>
        <v>#DIV/0!</v>
      </c>
      <c r="AE11" s="79"/>
      <c r="AF11" s="77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</row>
    <row r="12" spans="1:262" s="5" customFormat="1" ht="44.25" customHeight="1" thickTop="1" thickBot="1">
      <c r="A12" s="106"/>
      <c r="B12" s="1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13" t="s">
        <v>11</v>
      </c>
      <c r="Q12" s="13" t="s">
        <v>12</v>
      </c>
      <c r="R12" s="13" t="s">
        <v>13</v>
      </c>
      <c r="S12" s="13" t="s">
        <v>14</v>
      </c>
      <c r="T12" s="13" t="s">
        <v>15</v>
      </c>
      <c r="U12" s="13" t="s">
        <v>16</v>
      </c>
      <c r="V12" s="13" t="s">
        <v>17</v>
      </c>
      <c r="W12" s="13" t="s">
        <v>18</v>
      </c>
      <c r="X12" s="13" t="s">
        <v>19</v>
      </c>
      <c r="Y12" s="13" t="s">
        <v>20</v>
      </c>
      <c r="Z12" s="13" t="s">
        <v>21</v>
      </c>
      <c r="AA12" s="13" t="s">
        <v>22</v>
      </c>
      <c r="AB12" s="13" t="s">
        <v>23</v>
      </c>
      <c r="AC12" s="13" t="s">
        <v>24</v>
      </c>
      <c r="AD12" s="13" t="s">
        <v>25</v>
      </c>
      <c r="AE12" s="85"/>
      <c r="AF12" s="31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</row>
    <row r="13" spans="1:262" s="5" customFormat="1" ht="16.5" customHeight="1" thickTop="1" thickBot="1">
      <c r="A13" s="106"/>
      <c r="B13" s="81" t="s">
        <v>61</v>
      </c>
      <c r="C13" s="81" t="s">
        <v>40</v>
      </c>
      <c r="D13" s="77" t="s">
        <v>62</v>
      </c>
      <c r="E13" s="77" t="s">
        <v>63</v>
      </c>
      <c r="F13" s="77" t="s">
        <v>64</v>
      </c>
      <c r="G13" s="77" t="s">
        <v>65</v>
      </c>
      <c r="H13" s="77" t="s">
        <v>66</v>
      </c>
      <c r="I13" s="77" t="s">
        <v>67</v>
      </c>
      <c r="J13" s="81" t="s">
        <v>47</v>
      </c>
      <c r="K13" s="77" t="s">
        <v>68</v>
      </c>
      <c r="L13" s="77" t="s">
        <v>59</v>
      </c>
      <c r="M13" s="81" t="s">
        <v>50</v>
      </c>
      <c r="N13" s="77" t="s">
        <v>60</v>
      </c>
      <c r="O13" s="15" t="s">
        <v>30</v>
      </c>
      <c r="P13" s="49"/>
      <c r="Q13" s="49"/>
      <c r="R13" s="49"/>
      <c r="S13" s="22">
        <v>1</v>
      </c>
      <c r="T13" s="22">
        <v>1</v>
      </c>
      <c r="U13" s="22">
        <v>1</v>
      </c>
      <c r="V13" s="22">
        <v>1</v>
      </c>
      <c r="W13" s="22">
        <v>1</v>
      </c>
      <c r="X13" s="22">
        <v>1</v>
      </c>
      <c r="Y13" s="22">
        <v>1</v>
      </c>
      <c r="Z13" s="22">
        <v>1</v>
      </c>
      <c r="AA13" s="22">
        <v>1</v>
      </c>
      <c r="AB13" s="23">
        <f>+AVERAGE(P13:U13)</f>
        <v>1</v>
      </c>
      <c r="AC13" s="23">
        <f>+AVERAGE(Q13:V13)</f>
        <v>1</v>
      </c>
      <c r="AD13" s="23">
        <f>+AVERAGE(AB13:AC13)</f>
        <v>1</v>
      </c>
      <c r="AE13" s="78"/>
      <c r="AF13" s="77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</row>
    <row r="14" spans="1:262" s="5" customFormat="1" ht="18" customHeight="1" thickTop="1" thickBot="1">
      <c r="A14" s="106"/>
      <c r="B14" s="82"/>
      <c r="C14" s="82"/>
      <c r="D14" s="77"/>
      <c r="E14" s="77"/>
      <c r="F14" s="77"/>
      <c r="G14" s="77"/>
      <c r="H14" s="77"/>
      <c r="I14" s="77"/>
      <c r="J14" s="82"/>
      <c r="K14" s="77"/>
      <c r="L14" s="77"/>
      <c r="M14" s="82"/>
      <c r="N14" s="77"/>
      <c r="O14" s="15" t="s">
        <v>31</v>
      </c>
      <c r="P14" s="50"/>
      <c r="Q14" s="50"/>
      <c r="R14" s="50"/>
      <c r="S14" s="24"/>
      <c r="T14" s="24"/>
      <c r="U14" s="24"/>
      <c r="V14" s="24"/>
      <c r="W14" s="24"/>
      <c r="X14" s="24"/>
      <c r="Y14" s="24"/>
      <c r="Z14" s="24"/>
      <c r="AA14" s="24"/>
      <c r="AB14" s="24" t="e">
        <f>+AVERAGE(P14:U14)</f>
        <v>#DIV/0!</v>
      </c>
      <c r="AC14" s="24" t="e">
        <f>+AVERAGE(Q14:V14)</f>
        <v>#DIV/0!</v>
      </c>
      <c r="AD14" s="24" t="e">
        <f>+AVERAGE(AB14:AC14)</f>
        <v>#DIV/0!</v>
      </c>
      <c r="AE14" s="79"/>
      <c r="AF14" s="77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</row>
    <row r="15" spans="1:262" s="5" customFormat="1" ht="15" customHeight="1" thickTop="1" thickBot="1">
      <c r="A15" s="106"/>
      <c r="B15" s="82"/>
      <c r="C15" s="82"/>
      <c r="D15" s="77"/>
      <c r="E15" s="77"/>
      <c r="F15" s="77"/>
      <c r="G15" s="77"/>
      <c r="H15" s="77"/>
      <c r="I15" s="77"/>
      <c r="J15" s="82"/>
      <c r="K15" s="77"/>
      <c r="L15" s="77"/>
      <c r="M15" s="82"/>
      <c r="N15" s="77"/>
      <c r="O15" s="15" t="s">
        <v>27</v>
      </c>
      <c r="P15" s="51"/>
      <c r="Q15" s="51"/>
      <c r="R15" s="51"/>
      <c r="S15" s="25" t="str">
        <f t="shared" ref="S15:AA15" si="2">IF(S13=FALSE,"No aplica",IF(S14&gt;=S13,"100%","0%"))</f>
        <v>0%</v>
      </c>
      <c r="T15" s="25" t="str">
        <f t="shared" si="2"/>
        <v>0%</v>
      </c>
      <c r="U15" s="25" t="str">
        <f t="shared" si="2"/>
        <v>0%</v>
      </c>
      <c r="V15" s="25" t="str">
        <f t="shared" si="2"/>
        <v>0%</v>
      </c>
      <c r="W15" s="25" t="str">
        <f t="shared" si="2"/>
        <v>0%</v>
      </c>
      <c r="X15" s="25" t="str">
        <f t="shared" si="2"/>
        <v>0%</v>
      </c>
      <c r="Y15" s="25" t="str">
        <f t="shared" si="2"/>
        <v>0%</v>
      </c>
      <c r="Z15" s="25" t="str">
        <f t="shared" si="2"/>
        <v>0%</v>
      </c>
      <c r="AA15" s="25" t="str">
        <f t="shared" si="2"/>
        <v>0%</v>
      </c>
      <c r="AB15" s="25" t="e">
        <f>IF(AB13=FALSE,"No aplica",IF(AB14&gt;=AB13,"100%","0%"))</f>
        <v>#DIV/0!</v>
      </c>
      <c r="AC15" s="25" t="e">
        <f>IF(AC13=FALSE,"No aplica",IF(AC14&gt;=AC13,"100%","0%"))</f>
        <v>#DIV/0!</v>
      </c>
      <c r="AD15" s="25" t="e">
        <f>IF(AD13=FALSE,"No aplica",IF(AD14&gt;=AD13,"100%","0%"))</f>
        <v>#DIV/0!</v>
      </c>
      <c r="AE15" s="79"/>
      <c r="AF15" s="77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</row>
    <row r="16" spans="1:262" s="5" customFormat="1" ht="43.5" customHeight="1" thickTop="1" thickBot="1">
      <c r="A16" s="106"/>
      <c r="B16" s="42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13" t="s">
        <v>11</v>
      </c>
      <c r="Q16" s="13" t="s">
        <v>12</v>
      </c>
      <c r="R16" s="13" t="s">
        <v>13</v>
      </c>
      <c r="S16" s="13" t="s">
        <v>14</v>
      </c>
      <c r="T16" s="13" t="s">
        <v>15</v>
      </c>
      <c r="U16" s="13" t="s">
        <v>16</v>
      </c>
      <c r="V16" s="13" t="s">
        <v>17</v>
      </c>
      <c r="W16" s="13" t="s">
        <v>18</v>
      </c>
      <c r="X16" s="13" t="s">
        <v>19</v>
      </c>
      <c r="Y16" s="13" t="s">
        <v>20</v>
      </c>
      <c r="Z16" s="13" t="s">
        <v>21</v>
      </c>
      <c r="AA16" s="13" t="s">
        <v>22</v>
      </c>
      <c r="AB16" s="13" t="s">
        <v>23</v>
      </c>
      <c r="AC16" s="13" t="s">
        <v>24</v>
      </c>
      <c r="AD16" s="13" t="s">
        <v>25</v>
      </c>
      <c r="AE16" s="85"/>
      <c r="AF16" s="3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</row>
    <row r="17" spans="1:262" s="5" customFormat="1" ht="13.5" customHeight="1" thickTop="1" thickBot="1">
      <c r="A17" s="106"/>
      <c r="B17" s="81" t="s">
        <v>69</v>
      </c>
      <c r="C17" s="77" t="s">
        <v>70</v>
      </c>
      <c r="D17" s="91" t="s">
        <v>71</v>
      </c>
      <c r="E17" s="92">
        <v>0</v>
      </c>
      <c r="F17" s="77" t="s">
        <v>72</v>
      </c>
      <c r="G17" s="77" t="s">
        <v>73</v>
      </c>
      <c r="H17" s="77" t="s">
        <v>74</v>
      </c>
      <c r="I17" s="77" t="s">
        <v>75</v>
      </c>
      <c r="J17" s="77" t="s">
        <v>76</v>
      </c>
      <c r="K17" s="81" t="s">
        <v>48</v>
      </c>
      <c r="L17" s="77" t="s">
        <v>77</v>
      </c>
      <c r="M17" s="77" t="s">
        <v>78</v>
      </c>
      <c r="N17" s="77" t="s">
        <v>79</v>
      </c>
      <c r="O17" s="15" t="s">
        <v>30</v>
      </c>
      <c r="P17" s="53"/>
      <c r="Q17" s="53"/>
      <c r="R17" s="53"/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32">
        <f>+AVERAGE(P17:U17)</f>
        <v>0</v>
      </c>
      <c r="AC17" s="32">
        <f>+AVERAGE(Q17:V17)</f>
        <v>0</v>
      </c>
      <c r="AD17" s="32">
        <f>+AVERAGE(AB17:AC17)</f>
        <v>0</v>
      </c>
      <c r="AE17" s="78"/>
      <c r="AF17" s="77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</row>
    <row r="18" spans="1:262" s="5" customFormat="1" ht="18" customHeight="1" thickTop="1" thickBot="1">
      <c r="A18" s="106"/>
      <c r="B18" s="82"/>
      <c r="C18" s="77"/>
      <c r="D18" s="91"/>
      <c r="E18" s="92"/>
      <c r="F18" s="77"/>
      <c r="G18" s="77"/>
      <c r="H18" s="77"/>
      <c r="I18" s="77"/>
      <c r="J18" s="77"/>
      <c r="K18" s="82"/>
      <c r="L18" s="77"/>
      <c r="M18" s="77"/>
      <c r="N18" s="77"/>
      <c r="O18" s="15" t="s">
        <v>31</v>
      </c>
      <c r="P18" s="54"/>
      <c r="Q18" s="54"/>
      <c r="R18" s="54"/>
      <c r="S18" s="27">
        <v>0</v>
      </c>
      <c r="T18" s="27">
        <v>0</v>
      </c>
      <c r="U18" s="27">
        <v>0</v>
      </c>
      <c r="V18" s="27">
        <v>0</v>
      </c>
      <c r="W18" s="27">
        <v>1</v>
      </c>
      <c r="X18" s="27">
        <v>0</v>
      </c>
      <c r="Y18" s="27">
        <v>0</v>
      </c>
      <c r="Z18" s="27"/>
      <c r="AA18" s="27"/>
      <c r="AB18" s="27">
        <f>+AVERAGE(P18:U18)</f>
        <v>0</v>
      </c>
      <c r="AC18" s="27">
        <f>+AVERAGE(Q18:V18)</f>
        <v>0</v>
      </c>
      <c r="AD18" s="27">
        <f>+AVERAGE(AB18:AC18)</f>
        <v>0</v>
      </c>
      <c r="AE18" s="79"/>
      <c r="AF18" s="77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</row>
    <row r="19" spans="1:262" s="5" customFormat="1" ht="18" customHeight="1" thickTop="1" thickBot="1">
      <c r="A19" s="106"/>
      <c r="B19" s="82"/>
      <c r="C19" s="77"/>
      <c r="D19" s="91"/>
      <c r="E19" s="92"/>
      <c r="F19" s="77"/>
      <c r="G19" s="77"/>
      <c r="H19" s="77"/>
      <c r="I19" s="77"/>
      <c r="J19" s="77"/>
      <c r="K19" s="82"/>
      <c r="L19" s="77"/>
      <c r="M19" s="77"/>
      <c r="N19" s="77"/>
      <c r="O19" s="15" t="s">
        <v>27</v>
      </c>
      <c r="P19" s="55"/>
      <c r="Q19" s="55"/>
      <c r="R19" s="55"/>
      <c r="S19" s="19" t="str">
        <f t="shared" ref="S19:AD19" si="3">IF(S17=FALSE,"No aplica",IF(S18&lt;=S17,"100%","0%"))</f>
        <v>100%</v>
      </c>
      <c r="T19" s="19" t="str">
        <f t="shared" si="3"/>
        <v>100%</v>
      </c>
      <c r="U19" s="19" t="str">
        <f t="shared" si="3"/>
        <v>100%</v>
      </c>
      <c r="V19" s="19" t="str">
        <f t="shared" si="3"/>
        <v>100%</v>
      </c>
      <c r="W19" s="19" t="str">
        <f t="shared" si="3"/>
        <v>0%</v>
      </c>
      <c r="X19" s="19" t="str">
        <f t="shared" si="3"/>
        <v>100%</v>
      </c>
      <c r="Y19" s="19" t="str">
        <f t="shared" si="3"/>
        <v>100%</v>
      </c>
      <c r="Z19" s="19" t="str">
        <f t="shared" si="3"/>
        <v>100%</v>
      </c>
      <c r="AA19" s="19" t="str">
        <f t="shared" si="3"/>
        <v>100%</v>
      </c>
      <c r="AB19" s="19" t="str">
        <f t="shared" si="3"/>
        <v>100%</v>
      </c>
      <c r="AC19" s="19" t="str">
        <f t="shared" si="3"/>
        <v>100%</v>
      </c>
      <c r="AD19" s="19" t="str">
        <f t="shared" si="3"/>
        <v>100%</v>
      </c>
      <c r="AE19" s="79"/>
      <c r="AF19" s="77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</row>
    <row r="20" spans="1:262" s="5" customFormat="1" ht="50.25" customHeight="1" thickTop="1" thickBot="1">
      <c r="A20" s="106"/>
      <c r="B20" s="8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13" t="s">
        <v>11</v>
      </c>
      <c r="Q20" s="13" t="s">
        <v>12</v>
      </c>
      <c r="R20" s="13" t="s">
        <v>13</v>
      </c>
      <c r="S20" s="13" t="s">
        <v>14</v>
      </c>
      <c r="T20" s="13" t="s">
        <v>15</v>
      </c>
      <c r="U20" s="13" t="s">
        <v>16</v>
      </c>
      <c r="V20" s="13" t="s">
        <v>17</v>
      </c>
      <c r="W20" s="13" t="s">
        <v>18</v>
      </c>
      <c r="X20" s="13" t="s">
        <v>19</v>
      </c>
      <c r="Y20" s="13" t="s">
        <v>20</v>
      </c>
      <c r="Z20" s="13" t="s">
        <v>21</v>
      </c>
      <c r="AA20" s="13" t="s">
        <v>22</v>
      </c>
      <c r="AB20" s="13" t="s">
        <v>23</v>
      </c>
      <c r="AC20" s="13" t="s">
        <v>24</v>
      </c>
      <c r="AD20" s="13" t="s">
        <v>25</v>
      </c>
      <c r="AE20" s="85"/>
      <c r="AF20" s="3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</row>
    <row r="21" spans="1:262" s="5" customFormat="1" ht="16.5" customHeight="1" thickTop="1" thickBot="1">
      <c r="A21" s="106"/>
      <c r="B21" s="82"/>
      <c r="C21" s="77" t="s">
        <v>70</v>
      </c>
      <c r="D21" s="91" t="s">
        <v>80</v>
      </c>
      <c r="E21" s="77">
        <v>0</v>
      </c>
      <c r="F21" s="77" t="s">
        <v>81</v>
      </c>
      <c r="G21" s="77" t="s">
        <v>82</v>
      </c>
      <c r="H21" s="77" t="s">
        <v>83</v>
      </c>
      <c r="I21" s="77" t="s">
        <v>84</v>
      </c>
      <c r="J21" s="77" t="s">
        <v>76</v>
      </c>
      <c r="K21" s="81" t="s">
        <v>48</v>
      </c>
      <c r="L21" s="77" t="s">
        <v>77</v>
      </c>
      <c r="M21" s="77" t="s">
        <v>78</v>
      </c>
      <c r="N21" s="77" t="s">
        <v>79</v>
      </c>
      <c r="O21" s="15" t="s">
        <v>30</v>
      </c>
      <c r="P21" s="53"/>
      <c r="Q21" s="53"/>
      <c r="R21" s="53"/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32">
        <f>+AVERAGE(P21:U21)</f>
        <v>0</v>
      </c>
      <c r="AC21" s="32">
        <f>+AVERAGE(Q21:V21)</f>
        <v>0</v>
      </c>
      <c r="AD21" s="32">
        <f>+AVERAGE(AB21:AC21)</f>
        <v>0</v>
      </c>
      <c r="AE21" s="78"/>
      <c r="AF21" s="77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</row>
    <row r="22" spans="1:262" s="5" customFormat="1" ht="18" customHeight="1" thickTop="1" thickBot="1">
      <c r="A22" s="106"/>
      <c r="B22" s="82"/>
      <c r="C22" s="77"/>
      <c r="D22" s="91"/>
      <c r="E22" s="77"/>
      <c r="F22" s="77"/>
      <c r="G22" s="77"/>
      <c r="H22" s="77"/>
      <c r="I22" s="77"/>
      <c r="J22" s="77"/>
      <c r="K22" s="82"/>
      <c r="L22" s="77"/>
      <c r="M22" s="77"/>
      <c r="N22" s="77"/>
      <c r="O22" s="15" t="s">
        <v>31</v>
      </c>
      <c r="P22" s="54"/>
      <c r="Q22" s="54"/>
      <c r="R22" s="54"/>
      <c r="S22" s="27"/>
      <c r="T22" s="27"/>
      <c r="U22" s="27"/>
      <c r="V22" s="27"/>
      <c r="W22" s="27"/>
      <c r="X22" s="27"/>
      <c r="Y22" s="27"/>
      <c r="Z22" s="27"/>
      <c r="AA22" s="27"/>
      <c r="AB22" s="27" t="e">
        <f>+AVERAGE(P22:U22)</f>
        <v>#DIV/0!</v>
      </c>
      <c r="AC22" s="27" t="e">
        <f>+AVERAGE(Q22:V22)</f>
        <v>#DIV/0!</v>
      </c>
      <c r="AD22" s="27" t="e">
        <f>+AVERAGE(AB22:AC22)</f>
        <v>#DIV/0!</v>
      </c>
      <c r="AE22" s="79"/>
      <c r="AF22" s="77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</row>
    <row r="23" spans="1:262" s="5" customFormat="1" ht="15" customHeight="1" thickTop="1" thickBot="1">
      <c r="A23" s="106"/>
      <c r="B23" s="82"/>
      <c r="C23" s="77"/>
      <c r="D23" s="91"/>
      <c r="E23" s="77"/>
      <c r="F23" s="77"/>
      <c r="G23" s="77"/>
      <c r="H23" s="77"/>
      <c r="I23" s="77"/>
      <c r="J23" s="77"/>
      <c r="K23" s="82"/>
      <c r="L23" s="77"/>
      <c r="M23" s="77"/>
      <c r="N23" s="77"/>
      <c r="O23" s="15" t="s">
        <v>27</v>
      </c>
      <c r="P23" s="55"/>
      <c r="Q23" s="55"/>
      <c r="R23" s="55"/>
      <c r="S23" s="19" t="str">
        <f t="shared" ref="S23:AD23" si="4">IF(S21=FALSE,"No aplica",IF(S22&lt;=S21,"100%","0%"))</f>
        <v>100%</v>
      </c>
      <c r="T23" s="19" t="str">
        <f t="shared" si="4"/>
        <v>100%</v>
      </c>
      <c r="U23" s="19" t="str">
        <f t="shared" si="4"/>
        <v>100%</v>
      </c>
      <c r="V23" s="19" t="str">
        <f t="shared" si="4"/>
        <v>100%</v>
      </c>
      <c r="W23" s="19" t="str">
        <f t="shared" si="4"/>
        <v>100%</v>
      </c>
      <c r="X23" s="19" t="str">
        <f t="shared" si="4"/>
        <v>100%</v>
      </c>
      <c r="Y23" s="19" t="str">
        <f t="shared" si="4"/>
        <v>100%</v>
      </c>
      <c r="Z23" s="19" t="str">
        <f t="shared" si="4"/>
        <v>100%</v>
      </c>
      <c r="AA23" s="19" t="str">
        <f t="shared" si="4"/>
        <v>100%</v>
      </c>
      <c r="AB23" s="19" t="e">
        <f t="shared" si="4"/>
        <v>#DIV/0!</v>
      </c>
      <c r="AC23" s="19" t="e">
        <f t="shared" si="4"/>
        <v>#DIV/0!</v>
      </c>
      <c r="AD23" s="19" t="e">
        <f t="shared" si="4"/>
        <v>#DIV/0!</v>
      </c>
      <c r="AE23" s="79"/>
      <c r="AF23" s="77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</row>
    <row r="24" spans="1:262" s="5" customFormat="1" ht="51" customHeight="1" thickTop="1" thickBot="1">
      <c r="A24" s="106"/>
      <c r="B24" s="82"/>
      <c r="C24" s="31"/>
      <c r="D24" s="31"/>
      <c r="E24" s="31"/>
      <c r="F24" s="31"/>
      <c r="G24" s="31"/>
      <c r="H24" s="31"/>
      <c r="I24" s="31"/>
      <c r="J24" s="31"/>
      <c r="K24" s="29"/>
      <c r="L24" s="31"/>
      <c r="M24" s="31"/>
      <c r="N24" s="31"/>
      <c r="O24" s="30"/>
      <c r="P24" s="13" t="s">
        <v>11</v>
      </c>
      <c r="Q24" s="13" t="s">
        <v>12</v>
      </c>
      <c r="R24" s="13" t="s">
        <v>13</v>
      </c>
      <c r="S24" s="13" t="s">
        <v>14</v>
      </c>
      <c r="T24" s="13" t="s">
        <v>15</v>
      </c>
      <c r="U24" s="13" t="s">
        <v>16</v>
      </c>
      <c r="V24" s="13" t="s">
        <v>17</v>
      </c>
      <c r="W24" s="13" t="s">
        <v>18</v>
      </c>
      <c r="X24" s="13" t="s">
        <v>19</v>
      </c>
      <c r="Y24" s="13" t="s">
        <v>20</v>
      </c>
      <c r="Z24" s="13" t="s">
        <v>21</v>
      </c>
      <c r="AA24" s="13" t="s">
        <v>22</v>
      </c>
      <c r="AB24" s="13" t="s">
        <v>23</v>
      </c>
      <c r="AC24" s="13" t="s">
        <v>24</v>
      </c>
      <c r="AD24" s="13" t="s">
        <v>25</v>
      </c>
      <c r="AE24" s="85"/>
      <c r="AF24" s="31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</row>
    <row r="25" spans="1:262" s="5" customFormat="1" ht="16.5" customHeight="1" thickTop="1" thickBot="1">
      <c r="A25" s="106"/>
      <c r="B25" s="82"/>
      <c r="C25" s="77" t="s">
        <v>70</v>
      </c>
      <c r="D25" s="91" t="s">
        <v>85</v>
      </c>
      <c r="E25" s="77">
        <v>0</v>
      </c>
      <c r="F25" s="77" t="s">
        <v>86</v>
      </c>
      <c r="G25" s="77" t="s">
        <v>87</v>
      </c>
      <c r="H25" s="77" t="s">
        <v>88</v>
      </c>
      <c r="I25" s="77" t="s">
        <v>89</v>
      </c>
      <c r="J25" s="77" t="s">
        <v>76</v>
      </c>
      <c r="K25" s="81" t="s">
        <v>48</v>
      </c>
      <c r="L25" s="77" t="s">
        <v>59</v>
      </c>
      <c r="M25" s="77" t="s">
        <v>78</v>
      </c>
      <c r="N25" s="77" t="s">
        <v>79</v>
      </c>
      <c r="O25" s="15" t="s">
        <v>30</v>
      </c>
      <c r="P25" s="53"/>
      <c r="Q25" s="53"/>
      <c r="R25" s="53"/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32">
        <f>+AVERAGE(P25:U25)</f>
        <v>0</v>
      </c>
      <c r="AC25" s="32">
        <f>+AVERAGE(Q25:V25)</f>
        <v>0</v>
      </c>
      <c r="AD25" s="32">
        <f>+AVERAGE(AB25:AC25)</f>
        <v>0</v>
      </c>
      <c r="AE25" s="78"/>
      <c r="AF25" s="7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</row>
    <row r="26" spans="1:262" s="5" customFormat="1" ht="18" customHeight="1" thickTop="1" thickBot="1">
      <c r="A26" s="106"/>
      <c r="B26" s="82"/>
      <c r="C26" s="77"/>
      <c r="D26" s="91"/>
      <c r="E26" s="77"/>
      <c r="F26" s="77"/>
      <c r="G26" s="77"/>
      <c r="H26" s="77"/>
      <c r="I26" s="77"/>
      <c r="J26" s="77"/>
      <c r="K26" s="82"/>
      <c r="L26" s="77"/>
      <c r="M26" s="77"/>
      <c r="N26" s="77"/>
      <c r="O26" s="15" t="s">
        <v>31</v>
      </c>
      <c r="P26" s="54"/>
      <c r="Q26" s="54"/>
      <c r="R26" s="54"/>
      <c r="S26" s="27"/>
      <c r="T26" s="27"/>
      <c r="U26" s="27"/>
      <c r="V26" s="27"/>
      <c r="W26" s="27"/>
      <c r="X26" s="27"/>
      <c r="Y26" s="27"/>
      <c r="Z26" s="27"/>
      <c r="AA26" s="27"/>
      <c r="AB26" s="27" t="e">
        <f>+AVERAGE(P26:U26)</f>
        <v>#DIV/0!</v>
      </c>
      <c r="AC26" s="27" t="e">
        <f>+AVERAGE(Q26:V26)</f>
        <v>#DIV/0!</v>
      </c>
      <c r="AD26" s="27" t="e">
        <f>+AVERAGE(AB26:AC26)</f>
        <v>#DIV/0!</v>
      </c>
      <c r="AE26" s="79"/>
      <c r="AF26" s="77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</row>
    <row r="27" spans="1:262" s="5" customFormat="1" ht="15" customHeight="1" thickTop="1" thickBot="1">
      <c r="A27" s="106"/>
      <c r="B27" s="82"/>
      <c r="C27" s="77"/>
      <c r="D27" s="91"/>
      <c r="E27" s="77"/>
      <c r="F27" s="77"/>
      <c r="G27" s="77"/>
      <c r="H27" s="77"/>
      <c r="I27" s="77"/>
      <c r="J27" s="77"/>
      <c r="K27" s="82"/>
      <c r="L27" s="77"/>
      <c r="M27" s="77"/>
      <c r="N27" s="77"/>
      <c r="O27" s="15" t="s">
        <v>27</v>
      </c>
      <c r="P27" s="55"/>
      <c r="Q27" s="55"/>
      <c r="R27" s="55"/>
      <c r="S27" s="19" t="str">
        <f t="shared" ref="S27:AD27" si="5">IF(S25=FALSE,"No aplica",IF(S26&lt;=S25,"100%","0%"))</f>
        <v>100%</v>
      </c>
      <c r="T27" s="19" t="str">
        <f t="shared" si="5"/>
        <v>100%</v>
      </c>
      <c r="U27" s="19" t="str">
        <f t="shared" si="5"/>
        <v>100%</v>
      </c>
      <c r="V27" s="19" t="str">
        <f t="shared" si="5"/>
        <v>100%</v>
      </c>
      <c r="W27" s="19" t="str">
        <f t="shared" si="5"/>
        <v>100%</v>
      </c>
      <c r="X27" s="19" t="str">
        <f t="shared" si="5"/>
        <v>100%</v>
      </c>
      <c r="Y27" s="19" t="str">
        <f t="shared" si="5"/>
        <v>100%</v>
      </c>
      <c r="Z27" s="19" t="str">
        <f t="shared" si="5"/>
        <v>100%</v>
      </c>
      <c r="AA27" s="19" t="str">
        <f t="shared" si="5"/>
        <v>100%</v>
      </c>
      <c r="AB27" s="19" t="e">
        <f t="shared" si="5"/>
        <v>#DIV/0!</v>
      </c>
      <c r="AC27" s="19" t="e">
        <f t="shared" si="5"/>
        <v>#DIV/0!</v>
      </c>
      <c r="AD27" s="19" t="e">
        <f t="shared" si="5"/>
        <v>#DIV/0!</v>
      </c>
      <c r="AE27" s="79"/>
      <c r="AF27" s="77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</row>
    <row r="28" spans="1:262" s="5" customFormat="1" ht="42" customHeight="1" thickTop="1" thickBot="1">
      <c r="A28" s="106"/>
      <c r="B28" s="29"/>
      <c r="C28" s="31"/>
      <c r="D28" s="31"/>
      <c r="E28" s="31"/>
      <c r="F28" s="31"/>
      <c r="G28" s="31"/>
      <c r="H28" s="31"/>
      <c r="I28" s="31"/>
      <c r="J28" s="31"/>
      <c r="K28" s="29"/>
      <c r="L28" s="31"/>
      <c r="M28" s="31"/>
      <c r="N28" s="31"/>
      <c r="O28" s="30"/>
      <c r="P28" s="13" t="s">
        <v>11</v>
      </c>
      <c r="Q28" s="13" t="s">
        <v>12</v>
      </c>
      <c r="R28" s="13" t="s">
        <v>13</v>
      </c>
      <c r="S28" s="13" t="s">
        <v>14</v>
      </c>
      <c r="T28" s="13" t="s">
        <v>15</v>
      </c>
      <c r="U28" s="13" t="s">
        <v>16</v>
      </c>
      <c r="V28" s="13" t="s">
        <v>17</v>
      </c>
      <c r="W28" s="13" t="s">
        <v>18</v>
      </c>
      <c r="X28" s="13" t="s">
        <v>19</v>
      </c>
      <c r="Y28" s="13" t="s">
        <v>20</v>
      </c>
      <c r="Z28" s="13" t="s">
        <v>21</v>
      </c>
      <c r="AA28" s="13" t="s">
        <v>22</v>
      </c>
      <c r="AB28" s="13" t="s">
        <v>23</v>
      </c>
      <c r="AC28" s="13" t="s">
        <v>24</v>
      </c>
      <c r="AD28" s="13" t="s">
        <v>25</v>
      </c>
      <c r="AE28" s="85"/>
      <c r="AF28" s="31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</row>
    <row r="29" spans="1:262" s="5" customFormat="1" ht="15.75" customHeight="1" thickTop="1" thickBot="1">
      <c r="A29" s="106"/>
      <c r="B29" s="81" t="s">
        <v>90</v>
      </c>
      <c r="C29" s="77" t="s">
        <v>70</v>
      </c>
      <c r="D29" s="91" t="s">
        <v>91</v>
      </c>
      <c r="E29" s="77">
        <v>0</v>
      </c>
      <c r="F29" s="77" t="s">
        <v>92</v>
      </c>
      <c r="G29" s="77" t="s">
        <v>93</v>
      </c>
      <c r="H29" s="77" t="s">
        <v>94</v>
      </c>
      <c r="I29" s="77" t="s">
        <v>95</v>
      </c>
      <c r="J29" s="77" t="s">
        <v>76</v>
      </c>
      <c r="K29" s="81" t="s">
        <v>48</v>
      </c>
      <c r="L29" s="77" t="s">
        <v>59</v>
      </c>
      <c r="M29" s="77" t="s">
        <v>78</v>
      </c>
      <c r="N29" s="77" t="s">
        <v>79</v>
      </c>
      <c r="O29" s="15" t="s">
        <v>30</v>
      </c>
      <c r="P29" s="53"/>
      <c r="Q29" s="53"/>
      <c r="R29" s="53"/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32">
        <f>+AVERAGE(P29:U29)</f>
        <v>0</v>
      </c>
      <c r="AC29" s="32">
        <f>+AVERAGE(Q29:V29)</f>
        <v>0</v>
      </c>
      <c r="AD29" s="32">
        <f>+AVERAGE(AB29:AC29)</f>
        <v>0</v>
      </c>
      <c r="AE29" s="78"/>
      <c r="AF29" s="77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</row>
    <row r="30" spans="1:262" s="5" customFormat="1" ht="18" customHeight="1" thickTop="1" thickBot="1">
      <c r="A30" s="106"/>
      <c r="B30" s="82"/>
      <c r="C30" s="77"/>
      <c r="D30" s="91"/>
      <c r="E30" s="77"/>
      <c r="F30" s="77"/>
      <c r="G30" s="77"/>
      <c r="H30" s="77"/>
      <c r="I30" s="77"/>
      <c r="J30" s="77"/>
      <c r="K30" s="82"/>
      <c r="L30" s="77"/>
      <c r="M30" s="77"/>
      <c r="N30" s="77"/>
      <c r="O30" s="15" t="s">
        <v>31</v>
      </c>
      <c r="P30" s="54"/>
      <c r="Q30" s="54"/>
      <c r="R30" s="54"/>
      <c r="S30" s="27"/>
      <c r="T30" s="27"/>
      <c r="U30" s="27"/>
      <c r="V30" s="27"/>
      <c r="W30" s="27"/>
      <c r="X30" s="27"/>
      <c r="Y30" s="27"/>
      <c r="Z30" s="27"/>
      <c r="AA30" s="27"/>
      <c r="AB30" s="27" t="e">
        <f>+AVERAGE(P30:U30)</f>
        <v>#DIV/0!</v>
      </c>
      <c r="AC30" s="27" t="e">
        <f>+AVERAGE(Q30:V30)</f>
        <v>#DIV/0!</v>
      </c>
      <c r="AD30" s="27" t="e">
        <f>+AVERAGE(AB30:AC30)</f>
        <v>#DIV/0!</v>
      </c>
      <c r="AE30" s="79"/>
      <c r="AF30" s="77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</row>
    <row r="31" spans="1:262" s="5" customFormat="1" ht="18" customHeight="1" thickTop="1" thickBot="1">
      <c r="A31" s="106"/>
      <c r="B31" s="82"/>
      <c r="C31" s="77"/>
      <c r="D31" s="91"/>
      <c r="E31" s="77"/>
      <c r="F31" s="77"/>
      <c r="G31" s="77"/>
      <c r="H31" s="77"/>
      <c r="I31" s="77"/>
      <c r="J31" s="77"/>
      <c r="K31" s="82"/>
      <c r="L31" s="77"/>
      <c r="M31" s="77"/>
      <c r="N31" s="77"/>
      <c r="O31" s="15" t="s">
        <v>27</v>
      </c>
      <c r="P31" s="55"/>
      <c r="Q31" s="55"/>
      <c r="R31" s="55"/>
      <c r="S31" s="19" t="str">
        <f t="shared" ref="S31:AD31" si="6">IF(S29=FALSE,"No aplica",IF(S30&lt;=S29,"100%","0%"))</f>
        <v>100%</v>
      </c>
      <c r="T31" s="19" t="str">
        <f t="shared" si="6"/>
        <v>100%</v>
      </c>
      <c r="U31" s="19" t="str">
        <f t="shared" si="6"/>
        <v>100%</v>
      </c>
      <c r="V31" s="19" t="str">
        <f t="shared" si="6"/>
        <v>100%</v>
      </c>
      <c r="W31" s="19" t="str">
        <f t="shared" si="6"/>
        <v>100%</v>
      </c>
      <c r="X31" s="19" t="str">
        <f t="shared" si="6"/>
        <v>100%</v>
      </c>
      <c r="Y31" s="19" t="str">
        <f t="shared" si="6"/>
        <v>100%</v>
      </c>
      <c r="Z31" s="19" t="str">
        <f t="shared" si="6"/>
        <v>100%</v>
      </c>
      <c r="AA31" s="19" t="str">
        <f t="shared" si="6"/>
        <v>100%</v>
      </c>
      <c r="AB31" s="19" t="e">
        <f t="shared" si="6"/>
        <v>#DIV/0!</v>
      </c>
      <c r="AC31" s="19" t="e">
        <f t="shared" si="6"/>
        <v>#DIV/0!</v>
      </c>
      <c r="AD31" s="19" t="e">
        <f t="shared" si="6"/>
        <v>#DIV/0!</v>
      </c>
      <c r="AE31" s="79"/>
      <c r="AF31" s="77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</row>
    <row r="32" spans="1:262" s="5" customFormat="1" ht="43.5" customHeight="1" thickTop="1" thickBot="1">
      <c r="A32" s="106"/>
      <c r="B32" s="82"/>
      <c r="C32" s="31"/>
      <c r="D32" s="31"/>
      <c r="E32" s="31"/>
      <c r="F32" s="31"/>
      <c r="G32" s="31"/>
      <c r="H32" s="31"/>
      <c r="I32" s="31"/>
      <c r="J32" s="31"/>
      <c r="K32" s="29"/>
      <c r="L32" s="31"/>
      <c r="M32" s="31"/>
      <c r="N32" s="31"/>
      <c r="O32" s="30"/>
      <c r="P32" s="13" t="s">
        <v>11</v>
      </c>
      <c r="Q32" s="13" t="s">
        <v>12</v>
      </c>
      <c r="R32" s="13" t="s">
        <v>13</v>
      </c>
      <c r="S32" s="13" t="s">
        <v>14</v>
      </c>
      <c r="T32" s="13" t="s">
        <v>15</v>
      </c>
      <c r="U32" s="13" t="s">
        <v>16</v>
      </c>
      <c r="V32" s="13" t="s">
        <v>17</v>
      </c>
      <c r="W32" s="13" t="s">
        <v>18</v>
      </c>
      <c r="X32" s="13" t="s">
        <v>19</v>
      </c>
      <c r="Y32" s="13" t="s">
        <v>20</v>
      </c>
      <c r="Z32" s="13" t="s">
        <v>21</v>
      </c>
      <c r="AA32" s="13" t="s">
        <v>22</v>
      </c>
      <c r="AB32" s="13" t="s">
        <v>23</v>
      </c>
      <c r="AC32" s="13" t="s">
        <v>24</v>
      </c>
      <c r="AD32" s="13" t="s">
        <v>25</v>
      </c>
      <c r="AE32" s="85"/>
      <c r="AF32" s="31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</row>
    <row r="33" spans="1:262" s="5" customFormat="1" ht="14.25" customHeight="1" thickTop="1" thickBot="1">
      <c r="A33" s="106"/>
      <c r="B33" s="82"/>
      <c r="C33" s="77" t="s">
        <v>70</v>
      </c>
      <c r="D33" s="91" t="s">
        <v>96</v>
      </c>
      <c r="E33" s="77">
        <v>0</v>
      </c>
      <c r="F33" s="77" t="s">
        <v>97</v>
      </c>
      <c r="G33" s="77" t="s">
        <v>98</v>
      </c>
      <c r="H33" s="77" t="s">
        <v>94</v>
      </c>
      <c r="I33" s="77" t="s">
        <v>99</v>
      </c>
      <c r="J33" s="77" t="s">
        <v>76</v>
      </c>
      <c r="K33" s="81" t="s">
        <v>48</v>
      </c>
      <c r="L33" s="77" t="s">
        <v>59</v>
      </c>
      <c r="M33" s="77" t="s">
        <v>78</v>
      </c>
      <c r="N33" s="77" t="s">
        <v>79</v>
      </c>
      <c r="O33" s="15" t="s">
        <v>30</v>
      </c>
      <c r="P33" s="53"/>
      <c r="Q33" s="53"/>
      <c r="R33" s="53"/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32">
        <f>+AVERAGE(P33:U33)</f>
        <v>0</v>
      </c>
      <c r="AC33" s="32">
        <f>+AVERAGE(Q33:V33)</f>
        <v>0</v>
      </c>
      <c r="AD33" s="32">
        <f>+AVERAGE(AB33:AC33)</f>
        <v>0</v>
      </c>
      <c r="AE33" s="78"/>
      <c r="AF33" s="77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</row>
    <row r="34" spans="1:262" s="5" customFormat="1" ht="18" customHeight="1" thickTop="1" thickBot="1">
      <c r="A34" s="106"/>
      <c r="B34" s="82"/>
      <c r="C34" s="77"/>
      <c r="D34" s="91"/>
      <c r="E34" s="77"/>
      <c r="F34" s="77"/>
      <c r="G34" s="77"/>
      <c r="H34" s="77"/>
      <c r="I34" s="77"/>
      <c r="J34" s="77"/>
      <c r="K34" s="82"/>
      <c r="L34" s="77"/>
      <c r="M34" s="77"/>
      <c r="N34" s="77"/>
      <c r="O34" s="15" t="s">
        <v>31</v>
      </c>
      <c r="P34" s="54"/>
      <c r="Q34" s="54"/>
      <c r="R34" s="54"/>
      <c r="S34" s="27"/>
      <c r="T34" s="27"/>
      <c r="U34" s="27"/>
      <c r="V34" s="27"/>
      <c r="W34" s="27"/>
      <c r="X34" s="27"/>
      <c r="Y34" s="27"/>
      <c r="Z34" s="27"/>
      <c r="AA34" s="27"/>
      <c r="AB34" s="27" t="e">
        <f>+AVERAGE(P34:U34)</f>
        <v>#DIV/0!</v>
      </c>
      <c r="AC34" s="27" t="e">
        <f>+AVERAGE(Q34:V34)</f>
        <v>#DIV/0!</v>
      </c>
      <c r="AD34" s="27" t="e">
        <f>+AVERAGE(AB34:AC34)</f>
        <v>#DIV/0!</v>
      </c>
      <c r="AE34" s="79"/>
      <c r="AF34" s="77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</row>
    <row r="35" spans="1:262" s="5" customFormat="1" ht="18" customHeight="1" thickTop="1" thickBot="1">
      <c r="A35" s="106"/>
      <c r="B35" s="82"/>
      <c r="C35" s="77"/>
      <c r="D35" s="91"/>
      <c r="E35" s="77"/>
      <c r="F35" s="77"/>
      <c r="G35" s="77"/>
      <c r="H35" s="77"/>
      <c r="I35" s="77"/>
      <c r="J35" s="77"/>
      <c r="K35" s="82"/>
      <c r="L35" s="77"/>
      <c r="M35" s="77"/>
      <c r="N35" s="77"/>
      <c r="O35" s="15" t="s">
        <v>27</v>
      </c>
      <c r="P35" s="55"/>
      <c r="Q35" s="55"/>
      <c r="R35" s="55"/>
      <c r="S35" s="19" t="str">
        <f t="shared" ref="S35:AD35" si="7">IF(S33=FALSE,"No aplica",IF(S34&lt;=S33,"100%","0%"))</f>
        <v>100%</v>
      </c>
      <c r="T35" s="19" t="str">
        <f t="shared" si="7"/>
        <v>100%</v>
      </c>
      <c r="U35" s="19" t="str">
        <f t="shared" si="7"/>
        <v>100%</v>
      </c>
      <c r="V35" s="19" t="str">
        <f t="shared" si="7"/>
        <v>100%</v>
      </c>
      <c r="W35" s="19" t="str">
        <f t="shared" si="7"/>
        <v>100%</v>
      </c>
      <c r="X35" s="19" t="str">
        <f t="shared" si="7"/>
        <v>100%</v>
      </c>
      <c r="Y35" s="19" t="str">
        <f t="shared" si="7"/>
        <v>100%</v>
      </c>
      <c r="Z35" s="19" t="str">
        <f t="shared" si="7"/>
        <v>100%</v>
      </c>
      <c r="AA35" s="19" t="str">
        <f t="shared" si="7"/>
        <v>100%</v>
      </c>
      <c r="AB35" s="19" t="e">
        <f t="shared" si="7"/>
        <v>#DIV/0!</v>
      </c>
      <c r="AC35" s="19" t="e">
        <f t="shared" si="7"/>
        <v>#DIV/0!</v>
      </c>
      <c r="AD35" s="19" t="e">
        <f t="shared" si="7"/>
        <v>#DIV/0!</v>
      </c>
      <c r="AE35" s="79"/>
      <c r="AF35" s="77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</row>
    <row r="36" spans="1:262" s="5" customFormat="1" ht="51.75" customHeight="1" thickTop="1" thickBot="1">
      <c r="A36" s="106"/>
      <c r="B36" s="82"/>
      <c r="C36" s="31"/>
      <c r="D36" s="31"/>
      <c r="E36" s="31"/>
      <c r="F36" s="31"/>
      <c r="G36" s="31"/>
      <c r="H36" s="31"/>
      <c r="I36" s="31"/>
      <c r="J36" s="31"/>
      <c r="K36" s="29"/>
      <c r="L36" s="31"/>
      <c r="M36" s="31"/>
      <c r="N36" s="31"/>
      <c r="O36" s="30"/>
      <c r="P36" s="13" t="s">
        <v>11</v>
      </c>
      <c r="Q36" s="13" t="s">
        <v>12</v>
      </c>
      <c r="R36" s="13" t="s">
        <v>13</v>
      </c>
      <c r="S36" s="13" t="s">
        <v>14</v>
      </c>
      <c r="T36" s="13" t="s">
        <v>15</v>
      </c>
      <c r="U36" s="13" t="s">
        <v>16</v>
      </c>
      <c r="V36" s="13" t="s">
        <v>17</v>
      </c>
      <c r="W36" s="13" t="s">
        <v>18</v>
      </c>
      <c r="X36" s="13" t="s">
        <v>19</v>
      </c>
      <c r="Y36" s="13" t="s">
        <v>20</v>
      </c>
      <c r="Z36" s="13" t="s">
        <v>21</v>
      </c>
      <c r="AA36" s="13" t="s">
        <v>22</v>
      </c>
      <c r="AB36" s="13" t="s">
        <v>23</v>
      </c>
      <c r="AC36" s="13" t="s">
        <v>24</v>
      </c>
      <c r="AD36" s="13" t="s">
        <v>25</v>
      </c>
      <c r="AE36" s="85"/>
      <c r="AF36" s="31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</row>
    <row r="37" spans="1:262" s="5" customFormat="1" ht="13.5" customHeight="1" thickTop="1" thickBot="1">
      <c r="A37" s="106"/>
      <c r="B37" s="82"/>
      <c r="C37" s="77" t="s">
        <v>70</v>
      </c>
      <c r="D37" s="91" t="s">
        <v>100</v>
      </c>
      <c r="E37" s="77">
        <v>0</v>
      </c>
      <c r="F37" s="77" t="s">
        <v>101</v>
      </c>
      <c r="G37" s="77" t="s">
        <v>102</v>
      </c>
      <c r="H37" s="77" t="s">
        <v>103</v>
      </c>
      <c r="I37" s="77" t="s">
        <v>104</v>
      </c>
      <c r="J37" s="77" t="s">
        <v>76</v>
      </c>
      <c r="K37" s="81" t="s">
        <v>48</v>
      </c>
      <c r="L37" s="77" t="s">
        <v>77</v>
      </c>
      <c r="M37" s="77" t="s">
        <v>78</v>
      </c>
      <c r="N37" s="77" t="s">
        <v>79</v>
      </c>
      <c r="O37" s="15" t="s">
        <v>30</v>
      </c>
      <c r="P37" s="53"/>
      <c r="Q37" s="53"/>
      <c r="R37" s="53"/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32">
        <f>+AVERAGE(P37:U37)</f>
        <v>0</v>
      </c>
      <c r="AC37" s="32">
        <f>+AVERAGE(Q37:V37)</f>
        <v>0</v>
      </c>
      <c r="AD37" s="32">
        <f>+AVERAGE(AB37:AC37)</f>
        <v>0</v>
      </c>
      <c r="AE37" s="78"/>
      <c r="AF37" s="77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</row>
    <row r="38" spans="1:262" s="5" customFormat="1" ht="18" customHeight="1" thickTop="1" thickBot="1">
      <c r="A38" s="106"/>
      <c r="B38" s="82"/>
      <c r="C38" s="77"/>
      <c r="D38" s="91"/>
      <c r="E38" s="77"/>
      <c r="F38" s="77"/>
      <c r="G38" s="77"/>
      <c r="H38" s="77"/>
      <c r="I38" s="77"/>
      <c r="J38" s="77"/>
      <c r="K38" s="82"/>
      <c r="L38" s="77"/>
      <c r="M38" s="77"/>
      <c r="N38" s="77"/>
      <c r="O38" s="15" t="s">
        <v>31</v>
      </c>
      <c r="P38" s="54"/>
      <c r="Q38" s="54"/>
      <c r="R38" s="54"/>
      <c r="S38" s="27"/>
      <c r="T38" s="27"/>
      <c r="U38" s="27"/>
      <c r="V38" s="27"/>
      <c r="W38" s="27"/>
      <c r="X38" s="27"/>
      <c r="Y38" s="27"/>
      <c r="Z38" s="27"/>
      <c r="AA38" s="27"/>
      <c r="AB38" s="27" t="e">
        <f>+AVERAGE(P38:U38)</f>
        <v>#DIV/0!</v>
      </c>
      <c r="AC38" s="27" t="e">
        <f>+AVERAGE(Q38:V38)</f>
        <v>#DIV/0!</v>
      </c>
      <c r="AD38" s="27" t="e">
        <f>+AVERAGE(AB38:AC38)</f>
        <v>#DIV/0!</v>
      </c>
      <c r="AE38" s="79"/>
      <c r="AF38" s="77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</row>
    <row r="39" spans="1:262" s="5" customFormat="1" ht="18" customHeight="1" thickTop="1" thickBot="1">
      <c r="A39" s="106"/>
      <c r="B39" s="82"/>
      <c r="C39" s="77"/>
      <c r="D39" s="91"/>
      <c r="E39" s="77"/>
      <c r="F39" s="77"/>
      <c r="G39" s="77"/>
      <c r="H39" s="77"/>
      <c r="I39" s="77"/>
      <c r="J39" s="77"/>
      <c r="K39" s="82"/>
      <c r="L39" s="77"/>
      <c r="M39" s="77"/>
      <c r="N39" s="77"/>
      <c r="O39" s="15" t="s">
        <v>27</v>
      </c>
      <c r="P39" s="55"/>
      <c r="Q39" s="55"/>
      <c r="R39" s="55"/>
      <c r="S39" s="19" t="str">
        <f t="shared" ref="S39:AD39" si="8">IF(S37=FALSE,"No aplica",IF(S38&lt;=S37,"100%","0%"))</f>
        <v>100%</v>
      </c>
      <c r="T39" s="19" t="str">
        <f t="shared" si="8"/>
        <v>100%</v>
      </c>
      <c r="U39" s="19" t="str">
        <f t="shared" si="8"/>
        <v>100%</v>
      </c>
      <c r="V39" s="19" t="str">
        <f t="shared" si="8"/>
        <v>100%</v>
      </c>
      <c r="W39" s="19" t="str">
        <f t="shared" si="8"/>
        <v>100%</v>
      </c>
      <c r="X39" s="19" t="str">
        <f t="shared" si="8"/>
        <v>100%</v>
      </c>
      <c r="Y39" s="19" t="str">
        <f t="shared" si="8"/>
        <v>100%</v>
      </c>
      <c r="Z39" s="19" t="str">
        <f t="shared" si="8"/>
        <v>100%</v>
      </c>
      <c r="AA39" s="19" t="str">
        <f t="shared" si="8"/>
        <v>100%</v>
      </c>
      <c r="AB39" s="19" t="e">
        <f t="shared" si="8"/>
        <v>#DIV/0!</v>
      </c>
      <c r="AC39" s="19" t="e">
        <f t="shared" si="8"/>
        <v>#DIV/0!</v>
      </c>
      <c r="AD39" s="19" t="e">
        <f t="shared" si="8"/>
        <v>#DIV/0!</v>
      </c>
      <c r="AE39" s="79"/>
      <c r="AF39" s="77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</row>
    <row r="40" spans="1:262" s="5" customFormat="1" ht="45.75" customHeight="1" thickTop="1" thickBot="1">
      <c r="A40" s="106"/>
      <c r="B40" s="29"/>
      <c r="C40" s="31"/>
      <c r="D40" s="31"/>
      <c r="E40" s="31"/>
      <c r="F40" s="31"/>
      <c r="G40" s="31"/>
      <c r="H40" s="31"/>
      <c r="I40" s="31"/>
      <c r="J40" s="31"/>
      <c r="K40" s="29"/>
      <c r="L40" s="31"/>
      <c r="M40" s="31"/>
      <c r="N40" s="31"/>
      <c r="O40" s="30"/>
      <c r="P40" s="13" t="s">
        <v>11</v>
      </c>
      <c r="Q40" s="13" t="s">
        <v>12</v>
      </c>
      <c r="R40" s="13" t="s">
        <v>13</v>
      </c>
      <c r="S40" s="13" t="s">
        <v>14</v>
      </c>
      <c r="T40" s="13" t="s">
        <v>15</v>
      </c>
      <c r="U40" s="13" t="s">
        <v>16</v>
      </c>
      <c r="V40" s="13" t="s">
        <v>17</v>
      </c>
      <c r="W40" s="13" t="s">
        <v>18</v>
      </c>
      <c r="X40" s="13" t="s">
        <v>19</v>
      </c>
      <c r="Y40" s="13" t="s">
        <v>20</v>
      </c>
      <c r="Z40" s="13" t="s">
        <v>21</v>
      </c>
      <c r="AA40" s="13" t="s">
        <v>22</v>
      </c>
      <c r="AB40" s="13" t="s">
        <v>23</v>
      </c>
      <c r="AC40" s="13" t="s">
        <v>24</v>
      </c>
      <c r="AD40" s="13" t="s">
        <v>25</v>
      </c>
      <c r="AE40" s="85"/>
      <c r="AF40" s="31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</row>
    <row r="41" spans="1:262" s="5" customFormat="1" ht="13.5" customHeight="1" thickTop="1" thickBot="1">
      <c r="A41" s="106"/>
      <c r="B41" s="81" t="s">
        <v>105</v>
      </c>
      <c r="C41" s="77" t="s">
        <v>70</v>
      </c>
      <c r="D41" s="77" t="s">
        <v>106</v>
      </c>
      <c r="E41" s="80">
        <v>0.95</v>
      </c>
      <c r="F41" s="77" t="s">
        <v>107</v>
      </c>
      <c r="G41" s="77" t="s">
        <v>108</v>
      </c>
      <c r="H41" s="77" t="s">
        <v>109</v>
      </c>
      <c r="I41" s="77" t="s">
        <v>110</v>
      </c>
      <c r="J41" s="77" t="s">
        <v>111</v>
      </c>
      <c r="K41" s="81" t="s">
        <v>48</v>
      </c>
      <c r="L41" s="77" t="s">
        <v>49</v>
      </c>
      <c r="M41" s="77" t="s">
        <v>78</v>
      </c>
      <c r="N41" s="77" t="s">
        <v>79</v>
      </c>
      <c r="O41" s="15" t="s">
        <v>30</v>
      </c>
      <c r="P41" s="56"/>
      <c r="Q41" s="56"/>
      <c r="R41" s="56"/>
      <c r="S41" s="39">
        <v>0.95</v>
      </c>
      <c r="T41" s="39">
        <v>0.95</v>
      </c>
      <c r="U41" s="39">
        <v>0.95</v>
      </c>
      <c r="V41" s="23">
        <v>0.95</v>
      </c>
      <c r="W41" s="23">
        <v>0.95</v>
      </c>
      <c r="X41" s="23">
        <v>0.95</v>
      </c>
      <c r="Y41" s="23">
        <v>0.95</v>
      </c>
      <c r="Z41" s="23">
        <v>0.95</v>
      </c>
      <c r="AA41" s="23">
        <v>0.95</v>
      </c>
      <c r="AB41" s="23">
        <f>+AVERAGE(P41:U41)</f>
        <v>0.94999999999999984</v>
      </c>
      <c r="AC41" s="23">
        <f>+AVERAGE(Q41:V41)</f>
        <v>0.95</v>
      </c>
      <c r="AD41" s="23">
        <f>+AVERAGE(AB41:AC41)</f>
        <v>0.95</v>
      </c>
      <c r="AE41" s="78"/>
      <c r="AF41" s="77"/>
      <c r="AG41" s="6"/>
    </row>
    <row r="42" spans="1:262" s="5" customFormat="1" ht="18" customHeight="1" thickTop="1" thickBot="1">
      <c r="A42" s="106"/>
      <c r="B42" s="82"/>
      <c r="C42" s="77"/>
      <c r="D42" s="77"/>
      <c r="E42" s="77"/>
      <c r="F42" s="77"/>
      <c r="G42" s="77"/>
      <c r="H42" s="77"/>
      <c r="I42" s="77"/>
      <c r="J42" s="77"/>
      <c r="K42" s="82"/>
      <c r="L42" s="77"/>
      <c r="M42" s="77"/>
      <c r="N42" s="77"/>
      <c r="O42" s="15" t="s">
        <v>31</v>
      </c>
      <c r="P42" s="52"/>
      <c r="Q42" s="52"/>
      <c r="R42" s="52"/>
      <c r="S42" s="40"/>
      <c r="T42" s="40"/>
      <c r="U42" s="40"/>
      <c r="V42" s="26"/>
      <c r="W42" s="26"/>
      <c r="X42" s="26"/>
      <c r="Y42" s="26"/>
      <c r="Z42" s="26"/>
      <c r="AA42" s="26"/>
      <c r="AB42" s="26" t="e">
        <f>+AVERAGE(P42:U42)</f>
        <v>#DIV/0!</v>
      </c>
      <c r="AC42" s="26" t="e">
        <f>+AVERAGE(Q42:V42)</f>
        <v>#DIV/0!</v>
      </c>
      <c r="AD42" s="26" t="e">
        <f>+AVERAGE(AB42:AC42)</f>
        <v>#DIV/0!</v>
      </c>
      <c r="AE42" s="79"/>
      <c r="AF42" s="77"/>
      <c r="AG42" s="6"/>
    </row>
    <row r="43" spans="1:262" s="5" customFormat="1" ht="22.5" customHeight="1" thickTop="1" thickBot="1">
      <c r="A43" s="106"/>
      <c r="B43" s="82"/>
      <c r="C43" s="77"/>
      <c r="D43" s="77"/>
      <c r="E43" s="77"/>
      <c r="F43" s="77"/>
      <c r="G43" s="77"/>
      <c r="H43" s="77"/>
      <c r="I43" s="77"/>
      <c r="J43" s="77"/>
      <c r="K43" s="82"/>
      <c r="L43" s="77"/>
      <c r="M43" s="77"/>
      <c r="N43" s="77"/>
      <c r="O43" s="15" t="s">
        <v>27</v>
      </c>
      <c r="P43" s="55"/>
      <c r="Q43" s="55"/>
      <c r="R43" s="55"/>
      <c r="S43" s="41" t="str">
        <f t="shared" ref="S43:AA43" si="9">IF(S41=FALSE,"No aplica",IF(S42&gt;=S41,"100%","0%"))</f>
        <v>0%</v>
      </c>
      <c r="T43" s="41" t="str">
        <f t="shared" si="9"/>
        <v>0%</v>
      </c>
      <c r="U43" s="41" t="str">
        <f t="shared" si="9"/>
        <v>0%</v>
      </c>
      <c r="V43" s="19" t="str">
        <f t="shared" si="9"/>
        <v>0%</v>
      </c>
      <c r="W43" s="19" t="str">
        <f t="shared" si="9"/>
        <v>0%</v>
      </c>
      <c r="X43" s="19" t="str">
        <f t="shared" si="9"/>
        <v>0%</v>
      </c>
      <c r="Y43" s="19" t="str">
        <f t="shared" si="9"/>
        <v>0%</v>
      </c>
      <c r="Z43" s="19" t="str">
        <f t="shared" si="9"/>
        <v>0%</v>
      </c>
      <c r="AA43" s="19" t="str">
        <f t="shared" si="9"/>
        <v>0%</v>
      </c>
      <c r="AB43" s="19" t="e">
        <f>IF(AB41=FALSE,"No aplica",IF(AB42&gt;=AB41,"100%","0%"))</f>
        <v>#DIV/0!</v>
      </c>
      <c r="AC43" s="19" t="e">
        <f>IF(AC41=FALSE,"No aplica",IF(AC42&gt;=AC41,"100%","0%"))</f>
        <v>#DIV/0!</v>
      </c>
      <c r="AD43" s="19" t="e">
        <f>IF(AD41=FALSE,"No aplica",IF(AD42&gt;=AD41,"100%","0%"))</f>
        <v>#DIV/0!</v>
      </c>
      <c r="AE43" s="79"/>
      <c r="AF43" s="77"/>
      <c r="AG43" s="6"/>
    </row>
    <row r="44" spans="1:262" s="5" customFormat="1" ht="54.75" customHeight="1" thickTop="1" thickBot="1">
      <c r="A44" s="106"/>
      <c r="B44" s="82"/>
      <c r="C44" s="31"/>
      <c r="D44" s="31"/>
      <c r="E44" s="31"/>
      <c r="F44" s="31"/>
      <c r="G44" s="31"/>
      <c r="H44" s="31"/>
      <c r="I44" s="31"/>
      <c r="J44" s="31"/>
      <c r="K44" s="29"/>
      <c r="L44" s="31"/>
      <c r="M44" s="31"/>
      <c r="N44" s="31"/>
      <c r="O44" s="30"/>
      <c r="P44" s="13" t="s">
        <v>11</v>
      </c>
      <c r="Q44" s="13" t="s">
        <v>12</v>
      </c>
      <c r="R44" s="13" t="s">
        <v>13</v>
      </c>
      <c r="S44" s="13" t="s">
        <v>14</v>
      </c>
      <c r="T44" s="13" t="s">
        <v>15</v>
      </c>
      <c r="U44" s="13" t="s">
        <v>16</v>
      </c>
      <c r="V44" s="13" t="s">
        <v>17</v>
      </c>
      <c r="W44" s="13" t="s">
        <v>18</v>
      </c>
      <c r="X44" s="13" t="s">
        <v>19</v>
      </c>
      <c r="Y44" s="13" t="s">
        <v>20</v>
      </c>
      <c r="Z44" s="13" t="s">
        <v>21</v>
      </c>
      <c r="AA44" s="13" t="s">
        <v>22</v>
      </c>
      <c r="AB44" s="13" t="s">
        <v>23</v>
      </c>
      <c r="AC44" s="13" t="s">
        <v>24</v>
      </c>
      <c r="AD44" s="13" t="s">
        <v>25</v>
      </c>
      <c r="AE44" s="85"/>
      <c r="AF44" s="31"/>
      <c r="AG44" s="6"/>
    </row>
    <row r="45" spans="1:262" s="5" customFormat="1" ht="21" customHeight="1" thickTop="1" thickBot="1">
      <c r="A45" s="106"/>
      <c r="B45" s="82"/>
      <c r="C45" s="77" t="s">
        <v>70</v>
      </c>
      <c r="D45" s="77" t="s">
        <v>112</v>
      </c>
      <c r="E45" s="80">
        <v>0.9</v>
      </c>
      <c r="F45" s="77" t="s">
        <v>113</v>
      </c>
      <c r="G45" s="77" t="s">
        <v>114</v>
      </c>
      <c r="H45" s="77" t="s">
        <v>115</v>
      </c>
      <c r="I45" s="77" t="s">
        <v>116</v>
      </c>
      <c r="J45" s="77" t="s">
        <v>111</v>
      </c>
      <c r="K45" s="81" t="s">
        <v>48</v>
      </c>
      <c r="L45" s="77" t="s">
        <v>77</v>
      </c>
      <c r="M45" s="77" t="s">
        <v>78</v>
      </c>
      <c r="N45" s="77" t="s">
        <v>79</v>
      </c>
      <c r="O45" s="15" t="s">
        <v>30</v>
      </c>
      <c r="P45" s="49"/>
      <c r="Q45" s="49"/>
      <c r="R45" s="49"/>
      <c r="S45" s="22">
        <v>0.9</v>
      </c>
      <c r="T45" s="22">
        <v>0.9</v>
      </c>
      <c r="U45" s="22">
        <v>0.9</v>
      </c>
      <c r="V45" s="22">
        <v>0.9</v>
      </c>
      <c r="W45" s="22">
        <v>0.9</v>
      </c>
      <c r="X45" s="22">
        <v>0.9</v>
      </c>
      <c r="Y45" s="22">
        <v>0.9</v>
      </c>
      <c r="Z45" s="22">
        <v>0.9</v>
      </c>
      <c r="AA45" s="22">
        <v>0.9</v>
      </c>
      <c r="AB45" s="23">
        <f>+AVERAGE(P45:U45)</f>
        <v>0.9</v>
      </c>
      <c r="AC45" s="23">
        <f>+AVERAGE(Q45:V45)</f>
        <v>0.9</v>
      </c>
      <c r="AD45" s="23">
        <f>+AVERAGE(AB45:AC45)</f>
        <v>0.9</v>
      </c>
      <c r="AE45" s="78"/>
      <c r="AF45" s="77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</row>
    <row r="46" spans="1:262" s="5" customFormat="1" ht="18" customHeight="1" thickTop="1" thickBot="1">
      <c r="A46" s="106"/>
      <c r="B46" s="82"/>
      <c r="C46" s="77"/>
      <c r="D46" s="77"/>
      <c r="E46" s="77"/>
      <c r="F46" s="77"/>
      <c r="G46" s="77"/>
      <c r="H46" s="77"/>
      <c r="I46" s="77"/>
      <c r="J46" s="77"/>
      <c r="K46" s="82"/>
      <c r="L46" s="77"/>
      <c r="M46" s="77"/>
      <c r="N46" s="77"/>
      <c r="O46" s="15" t="s">
        <v>31</v>
      </c>
      <c r="P46" s="52"/>
      <c r="Q46" s="52"/>
      <c r="R46" s="52"/>
      <c r="S46" s="26"/>
      <c r="T46" s="26"/>
      <c r="U46" s="26"/>
      <c r="V46" s="26"/>
      <c r="W46" s="26"/>
      <c r="X46" s="26"/>
      <c r="Y46" s="26"/>
      <c r="Z46" s="26"/>
      <c r="AA46" s="26"/>
      <c r="AB46" s="26" t="e">
        <f>+AVERAGE(P46:U46)</f>
        <v>#DIV/0!</v>
      </c>
      <c r="AC46" s="26" t="e">
        <f>+AVERAGE(Q46:V46)</f>
        <v>#DIV/0!</v>
      </c>
      <c r="AD46" s="26" t="e">
        <f>+AVERAGE(AB46:AC46)</f>
        <v>#DIV/0!</v>
      </c>
      <c r="AE46" s="79"/>
      <c r="AF46" s="77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</row>
    <row r="47" spans="1:262" s="5" customFormat="1" ht="27" customHeight="1" thickTop="1" thickBot="1">
      <c r="A47" s="106"/>
      <c r="B47" s="82"/>
      <c r="C47" s="77"/>
      <c r="D47" s="77"/>
      <c r="E47" s="77"/>
      <c r="F47" s="77"/>
      <c r="G47" s="77"/>
      <c r="H47" s="77"/>
      <c r="I47" s="77"/>
      <c r="J47" s="77"/>
      <c r="K47" s="82"/>
      <c r="L47" s="77"/>
      <c r="M47" s="77"/>
      <c r="N47" s="77"/>
      <c r="O47" s="15" t="s">
        <v>27</v>
      </c>
      <c r="P47" s="51"/>
      <c r="Q47" s="51"/>
      <c r="R47" s="51"/>
      <c r="S47" s="25" t="str">
        <f t="shared" ref="S47:AD47" si="10">IF(S45=FALSE,"No aplica",IF(S46&gt;=S45,"100%","0%"))</f>
        <v>0%</v>
      </c>
      <c r="T47" s="25" t="str">
        <f t="shared" si="10"/>
        <v>0%</v>
      </c>
      <c r="U47" s="25" t="str">
        <f t="shared" si="10"/>
        <v>0%</v>
      </c>
      <c r="V47" s="25" t="str">
        <f t="shared" si="10"/>
        <v>0%</v>
      </c>
      <c r="W47" s="25" t="str">
        <f t="shared" si="10"/>
        <v>0%</v>
      </c>
      <c r="X47" s="25" t="str">
        <f t="shared" si="10"/>
        <v>0%</v>
      </c>
      <c r="Y47" s="25" t="str">
        <f t="shared" si="10"/>
        <v>0%</v>
      </c>
      <c r="Z47" s="25" t="str">
        <f t="shared" si="10"/>
        <v>0%</v>
      </c>
      <c r="AA47" s="25" t="str">
        <f t="shared" si="10"/>
        <v>0%</v>
      </c>
      <c r="AB47" s="25" t="e">
        <f t="shared" si="10"/>
        <v>#DIV/0!</v>
      </c>
      <c r="AC47" s="25" t="e">
        <f t="shared" si="10"/>
        <v>#DIV/0!</v>
      </c>
      <c r="AD47" s="25" t="e">
        <f t="shared" si="10"/>
        <v>#DIV/0!</v>
      </c>
      <c r="AE47" s="79"/>
      <c r="AF47" s="77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</row>
    <row r="48" spans="1:262" s="5" customFormat="1" ht="54.75" customHeight="1" thickTop="1" thickBot="1">
      <c r="A48" s="106"/>
      <c r="B48" s="29"/>
      <c r="C48" s="31"/>
      <c r="D48" s="31"/>
      <c r="E48" s="31"/>
      <c r="F48" s="31"/>
      <c r="G48" s="31"/>
      <c r="H48" s="31"/>
      <c r="I48" s="31"/>
      <c r="J48" s="31"/>
      <c r="K48" s="29"/>
      <c r="L48" s="31"/>
      <c r="M48" s="31"/>
      <c r="N48" s="31"/>
      <c r="O48" s="30"/>
      <c r="P48" s="13" t="s">
        <v>11</v>
      </c>
      <c r="Q48" s="13" t="s">
        <v>12</v>
      </c>
      <c r="R48" s="13" t="s">
        <v>13</v>
      </c>
      <c r="S48" s="13" t="s">
        <v>14</v>
      </c>
      <c r="T48" s="13" t="s">
        <v>15</v>
      </c>
      <c r="U48" s="13" t="s">
        <v>16</v>
      </c>
      <c r="V48" s="13" t="s">
        <v>17</v>
      </c>
      <c r="W48" s="13" t="s">
        <v>18</v>
      </c>
      <c r="X48" s="13" t="s">
        <v>19</v>
      </c>
      <c r="Y48" s="13" t="s">
        <v>20</v>
      </c>
      <c r="Z48" s="13" t="s">
        <v>21</v>
      </c>
      <c r="AA48" s="13" t="s">
        <v>22</v>
      </c>
      <c r="AB48" s="13" t="s">
        <v>23</v>
      </c>
      <c r="AC48" s="13" t="s">
        <v>24</v>
      </c>
      <c r="AD48" s="13" t="s">
        <v>25</v>
      </c>
      <c r="AE48" s="36"/>
      <c r="AF48" s="31"/>
      <c r="AG48" s="6"/>
    </row>
    <row r="49" spans="1:262" s="5" customFormat="1" ht="13.5" customHeight="1" thickTop="1" thickBot="1">
      <c r="A49" s="106"/>
      <c r="B49" s="77" t="s">
        <v>117</v>
      </c>
      <c r="C49" s="77" t="s">
        <v>40</v>
      </c>
      <c r="D49" s="77" t="s">
        <v>118</v>
      </c>
      <c r="E49" s="90">
        <v>0.9</v>
      </c>
      <c r="F49" s="77" t="s">
        <v>119</v>
      </c>
      <c r="G49" s="77" t="s">
        <v>120</v>
      </c>
      <c r="H49" s="77" t="s">
        <v>121</v>
      </c>
      <c r="I49" s="77" t="s">
        <v>122</v>
      </c>
      <c r="J49" s="77" t="s">
        <v>123</v>
      </c>
      <c r="K49" s="81" t="s">
        <v>48</v>
      </c>
      <c r="L49" s="77" t="s">
        <v>124</v>
      </c>
      <c r="M49" s="77" t="s">
        <v>50</v>
      </c>
      <c r="N49" s="77" t="s">
        <v>60</v>
      </c>
      <c r="O49" s="15" t="s">
        <v>30</v>
      </c>
      <c r="P49" s="49"/>
      <c r="Q49" s="49"/>
      <c r="R49" s="49"/>
      <c r="S49" s="22">
        <v>0.9</v>
      </c>
      <c r="T49" s="22">
        <v>0.9</v>
      </c>
      <c r="U49" s="22">
        <v>0.9</v>
      </c>
      <c r="V49" s="22">
        <v>0.9</v>
      </c>
      <c r="W49" s="22">
        <v>0.9</v>
      </c>
      <c r="X49" s="22">
        <v>0.9</v>
      </c>
      <c r="Y49" s="22">
        <v>0.9</v>
      </c>
      <c r="Z49" s="22">
        <v>0.9</v>
      </c>
      <c r="AA49" s="22">
        <v>0.9</v>
      </c>
      <c r="AB49" s="23">
        <f>+AVERAGE(P49:U49)</f>
        <v>0.9</v>
      </c>
      <c r="AC49" s="23">
        <f>+AVERAGE(Q49:V49)</f>
        <v>0.9</v>
      </c>
      <c r="AD49" s="23">
        <f>+AVERAGE(AB49:AC49)</f>
        <v>0.9</v>
      </c>
      <c r="AE49" s="78"/>
      <c r="AF49" s="77"/>
      <c r="AG49" s="6"/>
    </row>
    <row r="50" spans="1:262" s="5" customFormat="1" ht="18" customHeight="1" thickTop="1" thickBot="1">
      <c r="A50" s="106"/>
      <c r="B50" s="77"/>
      <c r="C50" s="77"/>
      <c r="D50" s="77"/>
      <c r="E50" s="90"/>
      <c r="F50" s="77"/>
      <c r="G50" s="77"/>
      <c r="H50" s="77"/>
      <c r="I50" s="77"/>
      <c r="J50" s="77"/>
      <c r="K50" s="82"/>
      <c r="L50" s="77"/>
      <c r="M50" s="77"/>
      <c r="N50" s="77"/>
      <c r="O50" s="15" t="s">
        <v>31</v>
      </c>
      <c r="P50" s="52"/>
      <c r="Q50" s="52"/>
      <c r="R50" s="52"/>
      <c r="S50" s="26"/>
      <c r="T50" s="26"/>
      <c r="U50" s="26"/>
      <c r="V50" s="26"/>
      <c r="W50" s="26"/>
      <c r="X50" s="26"/>
      <c r="Y50" s="26"/>
      <c r="Z50" s="26"/>
      <c r="AA50" s="26"/>
      <c r="AB50" s="26" t="e">
        <f>+AVERAGE(P50:U50)</f>
        <v>#DIV/0!</v>
      </c>
      <c r="AC50" s="26" t="e">
        <f>+AVERAGE(Q50:V50)</f>
        <v>#DIV/0!</v>
      </c>
      <c r="AD50" s="26" t="e">
        <f>+AVERAGE(AB50:AC50)</f>
        <v>#DIV/0!</v>
      </c>
      <c r="AE50" s="79"/>
      <c r="AF50" s="77"/>
      <c r="AG50" s="6"/>
    </row>
    <row r="51" spans="1:262" s="5" customFormat="1" ht="29.25" customHeight="1" thickTop="1" thickBot="1">
      <c r="A51" s="106"/>
      <c r="B51" s="77"/>
      <c r="C51" s="77"/>
      <c r="D51" s="77"/>
      <c r="E51" s="90"/>
      <c r="F51" s="77"/>
      <c r="G51" s="77"/>
      <c r="H51" s="77"/>
      <c r="I51" s="77"/>
      <c r="J51" s="77"/>
      <c r="K51" s="82"/>
      <c r="L51" s="77"/>
      <c r="M51" s="77"/>
      <c r="N51" s="77"/>
      <c r="O51" s="15" t="s">
        <v>27</v>
      </c>
      <c r="P51" s="51"/>
      <c r="Q51" s="51"/>
      <c r="R51" s="51"/>
      <c r="S51" s="25" t="str">
        <f t="shared" ref="S51:AD51" si="11">IF(S49=FALSE,"No aplica",IF(S50&gt;=S49,"100%","0%"))</f>
        <v>0%</v>
      </c>
      <c r="T51" s="25" t="str">
        <f t="shared" si="11"/>
        <v>0%</v>
      </c>
      <c r="U51" s="25" t="str">
        <f t="shared" si="11"/>
        <v>0%</v>
      </c>
      <c r="V51" s="25" t="str">
        <f t="shared" si="11"/>
        <v>0%</v>
      </c>
      <c r="W51" s="25" t="str">
        <f t="shared" si="11"/>
        <v>0%</v>
      </c>
      <c r="X51" s="25" t="str">
        <f t="shared" si="11"/>
        <v>0%</v>
      </c>
      <c r="Y51" s="25" t="str">
        <f t="shared" si="11"/>
        <v>0%</v>
      </c>
      <c r="Z51" s="25" t="str">
        <f t="shared" si="11"/>
        <v>0%</v>
      </c>
      <c r="AA51" s="25" t="str">
        <f t="shared" si="11"/>
        <v>0%</v>
      </c>
      <c r="AB51" s="25" t="e">
        <f t="shared" si="11"/>
        <v>#DIV/0!</v>
      </c>
      <c r="AC51" s="25" t="e">
        <f t="shared" si="11"/>
        <v>#DIV/0!</v>
      </c>
      <c r="AD51" s="25" t="e">
        <f t="shared" si="11"/>
        <v>#DIV/0!</v>
      </c>
      <c r="AE51" s="79"/>
      <c r="AF51" s="77"/>
      <c r="AG51" s="6"/>
    </row>
    <row r="52" spans="1:262" s="5" customFormat="1" ht="54.75" customHeight="1" thickTop="1" thickBot="1">
      <c r="A52" s="106"/>
      <c r="B52" s="29"/>
      <c r="C52" s="31"/>
      <c r="D52" s="31"/>
      <c r="E52" s="31"/>
      <c r="F52" s="31"/>
      <c r="G52" s="31"/>
      <c r="H52" s="31"/>
      <c r="I52" s="31"/>
      <c r="J52" s="31"/>
      <c r="K52" s="29"/>
      <c r="L52" s="31"/>
      <c r="M52" s="31"/>
      <c r="N52" s="31"/>
      <c r="O52" s="30"/>
      <c r="P52" s="13" t="s">
        <v>11</v>
      </c>
      <c r="Q52" s="13" t="s">
        <v>12</v>
      </c>
      <c r="R52" s="13" t="s">
        <v>13</v>
      </c>
      <c r="S52" s="13" t="s">
        <v>14</v>
      </c>
      <c r="T52" s="13" t="s">
        <v>15</v>
      </c>
      <c r="U52" s="13" t="s">
        <v>16</v>
      </c>
      <c r="V52" s="13" t="s">
        <v>17</v>
      </c>
      <c r="W52" s="13" t="s">
        <v>18</v>
      </c>
      <c r="X52" s="13" t="s">
        <v>19</v>
      </c>
      <c r="Y52" s="13" t="s">
        <v>20</v>
      </c>
      <c r="Z52" s="13" t="s">
        <v>21</v>
      </c>
      <c r="AA52" s="13" t="s">
        <v>22</v>
      </c>
      <c r="AB52" s="13" t="s">
        <v>23</v>
      </c>
      <c r="AC52" s="13" t="s">
        <v>24</v>
      </c>
      <c r="AD52" s="13" t="s">
        <v>25</v>
      </c>
      <c r="AE52" s="36"/>
      <c r="AF52" s="31"/>
      <c r="AG52" s="6"/>
    </row>
    <row r="53" spans="1:262" s="5" customFormat="1" ht="13.5" customHeight="1" thickTop="1" thickBot="1">
      <c r="A53" s="106"/>
      <c r="B53" s="81" t="s">
        <v>125</v>
      </c>
      <c r="C53" s="77" t="s">
        <v>126</v>
      </c>
      <c r="D53" s="77" t="s">
        <v>127</v>
      </c>
      <c r="E53" s="80">
        <v>0.9</v>
      </c>
      <c r="F53" s="77" t="s">
        <v>128</v>
      </c>
      <c r="G53" s="77" t="s">
        <v>129</v>
      </c>
      <c r="H53" s="77" t="s">
        <v>130</v>
      </c>
      <c r="I53" s="77" t="s">
        <v>128</v>
      </c>
      <c r="J53" s="77" t="s">
        <v>131</v>
      </c>
      <c r="K53" s="77" t="s">
        <v>48</v>
      </c>
      <c r="L53" s="77" t="s">
        <v>124</v>
      </c>
      <c r="M53" s="77" t="s">
        <v>50</v>
      </c>
      <c r="N53" s="77" t="s">
        <v>132</v>
      </c>
      <c r="O53" s="15" t="s">
        <v>30</v>
      </c>
      <c r="P53" s="49"/>
      <c r="Q53" s="49"/>
      <c r="R53" s="49"/>
      <c r="S53" s="22">
        <v>0.9</v>
      </c>
      <c r="T53" s="22">
        <v>0.9</v>
      </c>
      <c r="U53" s="22">
        <v>0.9</v>
      </c>
      <c r="V53" s="22">
        <v>0.9</v>
      </c>
      <c r="W53" s="22">
        <v>0.9</v>
      </c>
      <c r="X53" s="22">
        <v>0.9</v>
      </c>
      <c r="Y53" s="22">
        <v>0.9</v>
      </c>
      <c r="Z53" s="22">
        <v>0.9</v>
      </c>
      <c r="AA53" s="22">
        <v>0.9</v>
      </c>
      <c r="AB53" s="23">
        <f>+AVERAGE(P53:U53)</f>
        <v>0.9</v>
      </c>
      <c r="AC53" s="23">
        <f>+AVERAGE(Q53:V53)</f>
        <v>0.9</v>
      </c>
      <c r="AD53" s="23">
        <f>+AVERAGE(AB53:AC53)</f>
        <v>0.9</v>
      </c>
      <c r="AE53" s="78"/>
      <c r="AF53" s="77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</row>
    <row r="54" spans="1:262" s="5" customFormat="1" ht="18" customHeight="1" thickTop="1" thickBot="1">
      <c r="A54" s="106"/>
      <c r="B54" s="82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15" t="s">
        <v>31</v>
      </c>
      <c r="P54" s="52"/>
      <c r="Q54" s="52"/>
      <c r="R54" s="52"/>
      <c r="S54" s="26"/>
      <c r="T54" s="26"/>
      <c r="U54" s="26"/>
      <c r="V54" s="26"/>
      <c r="W54" s="26"/>
      <c r="X54" s="26"/>
      <c r="Y54" s="26"/>
      <c r="Z54" s="26"/>
      <c r="AA54" s="26"/>
      <c r="AB54" s="26" t="e">
        <f>+AVERAGE(P54:U54)</f>
        <v>#DIV/0!</v>
      </c>
      <c r="AC54" s="26" t="e">
        <f>+AVERAGE(Q54:V54)</f>
        <v>#DIV/0!</v>
      </c>
      <c r="AD54" s="26" t="e">
        <f>+AVERAGE(AB54:AC54)</f>
        <v>#DIV/0!</v>
      </c>
      <c r="AE54" s="79"/>
      <c r="AF54" s="77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</row>
    <row r="55" spans="1:262" s="5" customFormat="1" ht="18" customHeight="1" thickTop="1" thickBot="1">
      <c r="A55" s="106"/>
      <c r="B55" s="82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5" t="s">
        <v>27</v>
      </c>
      <c r="P55" s="51"/>
      <c r="Q55" s="51"/>
      <c r="R55" s="51"/>
      <c r="S55" s="25" t="str">
        <f t="shared" ref="S55:AD55" si="12">IF(S53=FALSE,"No aplica",IF(S54&gt;=S53,"100%","0%"))</f>
        <v>0%</v>
      </c>
      <c r="T55" s="25" t="str">
        <f t="shared" si="12"/>
        <v>0%</v>
      </c>
      <c r="U55" s="25" t="str">
        <f t="shared" si="12"/>
        <v>0%</v>
      </c>
      <c r="V55" s="25" t="str">
        <f t="shared" si="12"/>
        <v>0%</v>
      </c>
      <c r="W55" s="25" t="str">
        <f t="shared" si="12"/>
        <v>0%</v>
      </c>
      <c r="X55" s="25" t="str">
        <f t="shared" si="12"/>
        <v>0%</v>
      </c>
      <c r="Y55" s="25" t="str">
        <f t="shared" si="12"/>
        <v>0%</v>
      </c>
      <c r="Z55" s="25" t="str">
        <f t="shared" si="12"/>
        <v>0%</v>
      </c>
      <c r="AA55" s="25" t="str">
        <f t="shared" si="12"/>
        <v>0%</v>
      </c>
      <c r="AB55" s="25" t="e">
        <f t="shared" si="12"/>
        <v>#DIV/0!</v>
      </c>
      <c r="AC55" s="25" t="e">
        <f t="shared" si="12"/>
        <v>#DIV/0!</v>
      </c>
      <c r="AD55" s="25" t="e">
        <f t="shared" si="12"/>
        <v>#DIV/0!</v>
      </c>
      <c r="AE55" s="79"/>
      <c r="AF55" s="77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</row>
    <row r="56" spans="1:262" s="5" customFormat="1" ht="54.75" customHeight="1" thickTop="1" thickBot="1">
      <c r="A56" s="106"/>
      <c r="B56" s="82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0"/>
      <c r="P56" s="13" t="s">
        <v>11</v>
      </c>
      <c r="Q56" s="13" t="s">
        <v>12</v>
      </c>
      <c r="R56" s="13" t="s">
        <v>13</v>
      </c>
      <c r="S56" s="13" t="s">
        <v>14</v>
      </c>
      <c r="T56" s="13" t="s">
        <v>15</v>
      </c>
      <c r="U56" s="13" t="s">
        <v>16</v>
      </c>
      <c r="V56" s="13" t="s">
        <v>17</v>
      </c>
      <c r="W56" s="13" t="s">
        <v>18</v>
      </c>
      <c r="X56" s="13" t="s">
        <v>19</v>
      </c>
      <c r="Y56" s="13" t="s">
        <v>20</v>
      </c>
      <c r="Z56" s="13" t="s">
        <v>21</v>
      </c>
      <c r="AA56" s="13" t="s">
        <v>22</v>
      </c>
      <c r="AB56" s="13" t="s">
        <v>23</v>
      </c>
      <c r="AC56" s="13" t="s">
        <v>24</v>
      </c>
      <c r="AD56" s="13" t="s">
        <v>25</v>
      </c>
      <c r="AE56" s="79"/>
      <c r="AF56" s="77"/>
      <c r="AG56" s="6"/>
    </row>
    <row r="57" spans="1:262" s="5" customFormat="1" ht="22.5" customHeight="1" thickTop="1" thickBot="1">
      <c r="A57" s="106"/>
      <c r="B57" s="82"/>
      <c r="C57" s="77" t="s">
        <v>126</v>
      </c>
      <c r="D57" s="77" t="s">
        <v>133</v>
      </c>
      <c r="E57" s="80">
        <v>0.9</v>
      </c>
      <c r="F57" s="77" t="s">
        <v>134</v>
      </c>
      <c r="G57" s="77" t="s">
        <v>135</v>
      </c>
      <c r="H57" s="77" t="s">
        <v>136</v>
      </c>
      <c r="I57" s="77" t="s">
        <v>137</v>
      </c>
      <c r="J57" s="77" t="s">
        <v>131</v>
      </c>
      <c r="K57" s="77" t="s">
        <v>48</v>
      </c>
      <c r="L57" s="77" t="s">
        <v>124</v>
      </c>
      <c r="M57" s="77" t="s">
        <v>50</v>
      </c>
      <c r="N57" s="77" t="s">
        <v>132</v>
      </c>
      <c r="O57" s="15" t="s">
        <v>30</v>
      </c>
      <c r="P57" s="49"/>
      <c r="Q57" s="49"/>
      <c r="R57" s="49"/>
      <c r="S57" s="22">
        <v>0.9</v>
      </c>
      <c r="T57" s="22">
        <v>0.9</v>
      </c>
      <c r="U57" s="22">
        <v>0.9</v>
      </c>
      <c r="V57" s="22">
        <v>0.9</v>
      </c>
      <c r="W57" s="22">
        <v>0.9</v>
      </c>
      <c r="X57" s="22">
        <v>0.9</v>
      </c>
      <c r="Y57" s="22">
        <v>0.9</v>
      </c>
      <c r="Z57" s="22">
        <v>0.9</v>
      </c>
      <c r="AA57" s="22">
        <v>0.9</v>
      </c>
      <c r="AB57" s="23">
        <f>+AVERAGE(P57:U57)</f>
        <v>0.9</v>
      </c>
      <c r="AC57" s="23">
        <f>+AVERAGE(Q57:V57)</f>
        <v>0.9</v>
      </c>
      <c r="AD57" s="23">
        <f>+AVERAGE(AB57:AC57)</f>
        <v>0.9</v>
      </c>
      <c r="AE57" s="78"/>
      <c r="AF57" s="77"/>
      <c r="AG57" s="6"/>
    </row>
    <row r="58" spans="1:262" s="5" customFormat="1" ht="18" customHeight="1" thickTop="1" thickBot="1">
      <c r="A58" s="106"/>
      <c r="B58" s="82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15" t="s">
        <v>31</v>
      </c>
      <c r="P58" s="52"/>
      <c r="Q58" s="52"/>
      <c r="R58" s="52"/>
      <c r="S58" s="26"/>
      <c r="T58" s="26"/>
      <c r="U58" s="26"/>
      <c r="V58" s="26"/>
      <c r="W58" s="26"/>
      <c r="X58" s="26"/>
      <c r="Y58" s="26"/>
      <c r="Z58" s="26"/>
      <c r="AA58" s="26"/>
      <c r="AB58" s="26" t="e">
        <f>+AVERAGE(P58:U58)</f>
        <v>#DIV/0!</v>
      </c>
      <c r="AC58" s="26" t="e">
        <f>+AVERAGE(Q58:V58)</f>
        <v>#DIV/0!</v>
      </c>
      <c r="AD58" s="26" t="e">
        <f>+AVERAGE(AB58:AC58)</f>
        <v>#DIV/0!</v>
      </c>
      <c r="AE58" s="79"/>
      <c r="AF58" s="77"/>
      <c r="AG58" s="6"/>
    </row>
    <row r="59" spans="1:262" s="5" customFormat="1" ht="26.25" customHeight="1" thickTop="1" thickBot="1">
      <c r="A59" s="106"/>
      <c r="B59" s="82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15" t="s">
        <v>27</v>
      </c>
      <c r="P59" s="51"/>
      <c r="Q59" s="51"/>
      <c r="R59" s="51"/>
      <c r="S59" s="25" t="str">
        <f t="shared" ref="S59:AD59" si="13">IF(S57=FALSE,"No aplica",IF(S58&gt;=S57,"100%","0%"))</f>
        <v>0%</v>
      </c>
      <c r="T59" s="25" t="str">
        <f t="shared" si="13"/>
        <v>0%</v>
      </c>
      <c r="U59" s="25" t="str">
        <f t="shared" si="13"/>
        <v>0%</v>
      </c>
      <c r="V59" s="25" t="str">
        <f t="shared" si="13"/>
        <v>0%</v>
      </c>
      <c r="W59" s="25" t="str">
        <f t="shared" si="13"/>
        <v>0%</v>
      </c>
      <c r="X59" s="25" t="str">
        <f t="shared" si="13"/>
        <v>0%</v>
      </c>
      <c r="Y59" s="25" t="str">
        <f t="shared" si="13"/>
        <v>0%</v>
      </c>
      <c r="Z59" s="25" t="str">
        <f t="shared" si="13"/>
        <v>0%</v>
      </c>
      <c r="AA59" s="25" t="str">
        <f t="shared" si="13"/>
        <v>0%</v>
      </c>
      <c r="AB59" s="25" t="e">
        <f t="shared" si="13"/>
        <v>#DIV/0!</v>
      </c>
      <c r="AC59" s="25" t="e">
        <f t="shared" si="13"/>
        <v>#DIV/0!</v>
      </c>
      <c r="AD59" s="25" t="e">
        <f t="shared" si="13"/>
        <v>#DIV/0!</v>
      </c>
      <c r="AE59" s="79"/>
      <c r="AF59" s="77"/>
      <c r="AG59" s="6"/>
    </row>
    <row r="60" spans="1:262" s="5" customFormat="1" ht="54.75" customHeight="1" thickTop="1" thickBot="1">
      <c r="A60" s="106"/>
      <c r="B60" s="43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0"/>
      <c r="P60" s="13" t="s">
        <v>11</v>
      </c>
      <c r="Q60" s="13" t="s">
        <v>12</v>
      </c>
      <c r="R60" s="13" t="s">
        <v>13</v>
      </c>
      <c r="S60" s="13" t="s">
        <v>14</v>
      </c>
      <c r="T60" s="13" t="s">
        <v>15</v>
      </c>
      <c r="U60" s="13" t="s">
        <v>16</v>
      </c>
      <c r="V60" s="13" t="s">
        <v>17</v>
      </c>
      <c r="W60" s="13" t="s">
        <v>18</v>
      </c>
      <c r="X60" s="13" t="s">
        <v>19</v>
      </c>
      <c r="Y60" s="13" t="s">
        <v>20</v>
      </c>
      <c r="Z60" s="13" t="s">
        <v>21</v>
      </c>
      <c r="AA60" s="13" t="s">
        <v>22</v>
      </c>
      <c r="AB60" s="13" t="s">
        <v>23</v>
      </c>
      <c r="AC60" s="13" t="s">
        <v>24</v>
      </c>
      <c r="AD60" s="13" t="s">
        <v>25</v>
      </c>
      <c r="AE60" s="67"/>
      <c r="AF60" s="65"/>
      <c r="AG60" s="6"/>
    </row>
    <row r="61" spans="1:262" s="5" customFormat="1" ht="22.5" customHeight="1" thickTop="1" thickBot="1">
      <c r="A61" s="106"/>
      <c r="B61" s="81" t="s">
        <v>145</v>
      </c>
      <c r="C61" s="81" t="s">
        <v>52</v>
      </c>
      <c r="D61" s="81" t="s">
        <v>146</v>
      </c>
      <c r="E61" s="81">
        <v>0</v>
      </c>
      <c r="F61" s="81" t="s">
        <v>147</v>
      </c>
      <c r="G61" s="81" t="s">
        <v>148</v>
      </c>
      <c r="H61" s="81" t="s">
        <v>149</v>
      </c>
      <c r="I61" s="81" t="s">
        <v>150</v>
      </c>
      <c r="J61" s="81" t="s">
        <v>151</v>
      </c>
      <c r="K61" s="81" t="s">
        <v>48</v>
      </c>
      <c r="L61" s="81" t="s">
        <v>49</v>
      </c>
      <c r="M61" s="81" t="s">
        <v>152</v>
      </c>
      <c r="N61" s="81" t="s">
        <v>60</v>
      </c>
      <c r="O61" s="15" t="s">
        <v>30</v>
      </c>
      <c r="P61" s="53"/>
      <c r="Q61" s="53"/>
      <c r="R61" s="53"/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32">
        <f>+AVERAGE(P61:U61)</f>
        <v>0</v>
      </c>
      <c r="AC61" s="32">
        <f>+AVERAGE(Q61:V61)</f>
        <v>0</v>
      </c>
      <c r="AD61" s="32">
        <f>+AVERAGE(AB61:AC61)</f>
        <v>0</v>
      </c>
      <c r="AE61" s="78"/>
      <c r="AF61" s="77"/>
      <c r="AG61" s="6"/>
    </row>
    <row r="62" spans="1:262" s="5" customFormat="1" ht="18" customHeight="1" thickTop="1" thickBot="1">
      <c r="A62" s="106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15" t="s">
        <v>31</v>
      </c>
      <c r="P62" s="54"/>
      <c r="Q62" s="54"/>
      <c r="R62" s="54"/>
      <c r="S62" s="27"/>
      <c r="T62" s="27"/>
      <c r="U62" s="27"/>
      <c r="V62" s="27"/>
      <c r="W62" s="27"/>
      <c r="X62" s="27"/>
      <c r="Y62" s="27"/>
      <c r="Z62" s="27"/>
      <c r="AA62" s="27"/>
      <c r="AB62" s="27" t="e">
        <f>+AVERAGE(P62:U62)</f>
        <v>#DIV/0!</v>
      </c>
      <c r="AC62" s="27" t="e">
        <f>+AVERAGE(Q62:V62)</f>
        <v>#DIV/0!</v>
      </c>
      <c r="AD62" s="27" t="e">
        <f>+AVERAGE(AB62:AC62)</f>
        <v>#DIV/0!</v>
      </c>
      <c r="AE62" s="79"/>
      <c r="AF62" s="77"/>
      <c r="AG62" s="6"/>
    </row>
    <row r="63" spans="1:262" s="5" customFormat="1" ht="22.5" customHeight="1" thickTop="1" thickBot="1">
      <c r="A63" s="106"/>
      <c r="B63" s="87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15" t="s">
        <v>27</v>
      </c>
      <c r="P63" s="55"/>
      <c r="Q63" s="55"/>
      <c r="R63" s="55"/>
      <c r="S63" s="19" t="str">
        <f t="shared" ref="S63:AD63" si="14">IF(S61=FALSE,"No aplica",IF(S62&lt;=S61,"100%","0%"))</f>
        <v>100%</v>
      </c>
      <c r="T63" s="19" t="str">
        <f t="shared" si="14"/>
        <v>100%</v>
      </c>
      <c r="U63" s="19" t="str">
        <f t="shared" si="14"/>
        <v>100%</v>
      </c>
      <c r="V63" s="19" t="str">
        <f t="shared" si="14"/>
        <v>100%</v>
      </c>
      <c r="W63" s="19" t="str">
        <f t="shared" si="14"/>
        <v>100%</v>
      </c>
      <c r="X63" s="19" t="str">
        <f t="shared" si="14"/>
        <v>100%</v>
      </c>
      <c r="Y63" s="19" t="str">
        <f t="shared" si="14"/>
        <v>100%</v>
      </c>
      <c r="Z63" s="19" t="str">
        <f t="shared" si="14"/>
        <v>100%</v>
      </c>
      <c r="AA63" s="19" t="str">
        <f t="shared" si="14"/>
        <v>100%</v>
      </c>
      <c r="AB63" s="19" t="e">
        <f t="shared" si="14"/>
        <v>#DIV/0!</v>
      </c>
      <c r="AC63" s="19" t="e">
        <f t="shared" si="14"/>
        <v>#DIV/0!</v>
      </c>
      <c r="AD63" s="19" t="e">
        <f t="shared" si="14"/>
        <v>#DIV/0!</v>
      </c>
      <c r="AE63" s="79"/>
      <c r="AF63" s="77"/>
      <c r="AG63" s="6"/>
    </row>
    <row r="64" spans="1:262" s="5" customFormat="1" ht="54.75" customHeight="1" thickTop="1" thickBot="1">
      <c r="A64" s="106"/>
      <c r="B64" s="43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0"/>
      <c r="P64" s="13" t="s">
        <v>11</v>
      </c>
      <c r="Q64" s="13" t="s">
        <v>12</v>
      </c>
      <c r="R64" s="13" t="s">
        <v>13</v>
      </c>
      <c r="S64" s="13" t="s">
        <v>14</v>
      </c>
      <c r="T64" s="13" t="s">
        <v>15</v>
      </c>
      <c r="U64" s="13" t="s">
        <v>16</v>
      </c>
      <c r="V64" s="13" t="s">
        <v>17</v>
      </c>
      <c r="W64" s="13" t="s">
        <v>18</v>
      </c>
      <c r="X64" s="13" t="s">
        <v>19</v>
      </c>
      <c r="Y64" s="13" t="s">
        <v>20</v>
      </c>
      <c r="Z64" s="13" t="s">
        <v>21</v>
      </c>
      <c r="AA64" s="13" t="s">
        <v>22</v>
      </c>
      <c r="AB64" s="13" t="s">
        <v>23</v>
      </c>
      <c r="AC64" s="13" t="s">
        <v>24</v>
      </c>
      <c r="AD64" s="13" t="s">
        <v>25</v>
      </c>
      <c r="AE64" s="85"/>
      <c r="AF64" s="77"/>
      <c r="AG64" s="6"/>
    </row>
    <row r="65" spans="1:262" s="5" customFormat="1" ht="13.5" customHeight="1" thickTop="1" thickBot="1">
      <c r="A65" s="106"/>
      <c r="B65" s="81" t="s">
        <v>145</v>
      </c>
      <c r="C65" s="81" t="s">
        <v>52</v>
      </c>
      <c r="D65" s="81" t="s">
        <v>153</v>
      </c>
      <c r="E65" s="81" t="s">
        <v>154</v>
      </c>
      <c r="F65" s="81" t="s">
        <v>155</v>
      </c>
      <c r="G65" s="81" t="s">
        <v>156</v>
      </c>
      <c r="H65" s="81" t="s">
        <v>149</v>
      </c>
      <c r="I65" s="81" t="s">
        <v>157</v>
      </c>
      <c r="J65" s="81" t="s">
        <v>151</v>
      </c>
      <c r="K65" s="81" t="s">
        <v>48</v>
      </c>
      <c r="L65" s="81" t="s">
        <v>49</v>
      </c>
      <c r="M65" s="81" t="s">
        <v>152</v>
      </c>
      <c r="N65" s="81" t="s">
        <v>60</v>
      </c>
      <c r="O65" s="15" t="s">
        <v>30</v>
      </c>
      <c r="P65" s="53"/>
      <c r="Q65" s="53"/>
      <c r="R65" s="53"/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f>+AVERAGE(P65:U65)</f>
        <v>0</v>
      </c>
      <c r="AC65" s="28">
        <f>+AVERAGE(Q65:V65)</f>
        <v>0</v>
      </c>
      <c r="AD65" s="28">
        <f>+AVERAGE(AB65:AC65)</f>
        <v>0</v>
      </c>
      <c r="AE65" s="78"/>
      <c r="AF65" s="77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</row>
    <row r="66" spans="1:262" s="5" customFormat="1" ht="18" customHeight="1" thickTop="1" thickBot="1">
      <c r="A66" s="106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15" t="s">
        <v>31</v>
      </c>
      <c r="P66" s="54"/>
      <c r="Q66" s="54"/>
      <c r="R66" s="54"/>
      <c r="S66" s="27"/>
      <c r="T66" s="27"/>
      <c r="U66" s="27"/>
      <c r="V66" s="27"/>
      <c r="W66" s="27"/>
      <c r="X66" s="27"/>
      <c r="Y66" s="27"/>
      <c r="Z66" s="27"/>
      <c r="AA66" s="27"/>
      <c r="AB66" s="27" t="e">
        <f>+AVERAGE(P66:U66)</f>
        <v>#DIV/0!</v>
      </c>
      <c r="AC66" s="27" t="e">
        <f>+AVERAGE(Q66:V66)</f>
        <v>#DIV/0!</v>
      </c>
      <c r="AD66" s="27" t="e">
        <f>+AVERAGE(AB66:AC66)</f>
        <v>#DIV/0!</v>
      </c>
      <c r="AE66" s="79"/>
      <c r="AF66" s="77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</row>
    <row r="67" spans="1:262" s="5" customFormat="1" ht="18" customHeight="1" thickTop="1" thickBot="1">
      <c r="A67" s="106"/>
      <c r="B67" s="87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15" t="s">
        <v>27</v>
      </c>
      <c r="P67" s="55"/>
      <c r="Q67" s="55"/>
      <c r="R67" s="55"/>
      <c r="S67" s="19" t="str">
        <f t="shared" ref="S67:AD67" si="15">IF(S65=FALSE,"No aplica",IF(S66&gt;S65,"100%","0%"))</f>
        <v>0%</v>
      </c>
      <c r="T67" s="19" t="str">
        <f t="shared" si="15"/>
        <v>0%</v>
      </c>
      <c r="U67" s="19" t="str">
        <f t="shared" si="15"/>
        <v>0%</v>
      </c>
      <c r="V67" s="19" t="str">
        <f t="shared" si="15"/>
        <v>0%</v>
      </c>
      <c r="W67" s="19" t="str">
        <f t="shared" si="15"/>
        <v>0%</v>
      </c>
      <c r="X67" s="19" t="str">
        <f t="shared" si="15"/>
        <v>0%</v>
      </c>
      <c r="Y67" s="19" t="str">
        <f t="shared" si="15"/>
        <v>0%</v>
      </c>
      <c r="Z67" s="19" t="str">
        <f t="shared" si="15"/>
        <v>0%</v>
      </c>
      <c r="AA67" s="19" t="str">
        <f t="shared" si="15"/>
        <v>0%</v>
      </c>
      <c r="AB67" s="19" t="e">
        <f t="shared" si="15"/>
        <v>#DIV/0!</v>
      </c>
      <c r="AC67" s="19" t="e">
        <f t="shared" si="15"/>
        <v>#DIV/0!</v>
      </c>
      <c r="AD67" s="19" t="e">
        <f t="shared" si="15"/>
        <v>#DIV/0!</v>
      </c>
      <c r="AE67" s="79"/>
      <c r="AF67" s="77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</row>
    <row r="68" spans="1:262" s="5" customFormat="1" ht="54.75" customHeight="1" thickTop="1" thickBot="1">
      <c r="A68" s="106"/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0"/>
      <c r="P68" s="13" t="s">
        <v>11</v>
      </c>
      <c r="Q68" s="13" t="s">
        <v>12</v>
      </c>
      <c r="R68" s="13" t="s">
        <v>13</v>
      </c>
      <c r="S68" s="13" t="s">
        <v>14</v>
      </c>
      <c r="T68" s="13" t="s">
        <v>15</v>
      </c>
      <c r="U68" s="13" t="s">
        <v>16</v>
      </c>
      <c r="V68" s="13" t="s">
        <v>17</v>
      </c>
      <c r="W68" s="13" t="s">
        <v>18</v>
      </c>
      <c r="X68" s="13" t="s">
        <v>19</v>
      </c>
      <c r="Y68" s="13" t="s">
        <v>20</v>
      </c>
      <c r="Z68" s="13" t="s">
        <v>21</v>
      </c>
      <c r="AA68" s="13" t="s">
        <v>22</v>
      </c>
      <c r="AB68" s="13" t="s">
        <v>23</v>
      </c>
      <c r="AC68" s="13" t="s">
        <v>24</v>
      </c>
      <c r="AD68" s="13" t="s">
        <v>25</v>
      </c>
      <c r="AE68" s="67"/>
      <c r="AF68" s="65"/>
      <c r="AG68" s="6"/>
    </row>
    <row r="69" spans="1:262" s="5" customFormat="1" ht="13.5" customHeight="1" thickTop="1" thickBot="1">
      <c r="A69" s="106"/>
      <c r="B69" s="81" t="s">
        <v>165</v>
      </c>
      <c r="C69" s="81" t="s">
        <v>70</v>
      </c>
      <c r="D69" s="81" t="s">
        <v>166</v>
      </c>
      <c r="E69" s="81">
        <v>0</v>
      </c>
      <c r="F69" s="81" t="s">
        <v>167</v>
      </c>
      <c r="G69" s="81" t="s">
        <v>168</v>
      </c>
      <c r="H69" s="81" t="s">
        <v>169</v>
      </c>
      <c r="I69" s="81" t="s">
        <v>170</v>
      </c>
      <c r="J69" s="81" t="s">
        <v>171</v>
      </c>
      <c r="K69" s="81" t="s">
        <v>48</v>
      </c>
      <c r="L69" s="81" t="s">
        <v>49</v>
      </c>
      <c r="M69" s="81" t="s">
        <v>152</v>
      </c>
      <c r="N69" s="81" t="s">
        <v>79</v>
      </c>
      <c r="O69" s="15" t="s">
        <v>30</v>
      </c>
      <c r="P69" s="53"/>
      <c r="Q69" s="53"/>
      <c r="R69" s="53"/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32">
        <f>+AVERAGE(P69:U69)</f>
        <v>0</v>
      </c>
      <c r="AC69" s="32">
        <f>+AVERAGE(Q69:V69)</f>
        <v>0</v>
      </c>
      <c r="AD69" s="32">
        <f>+AVERAGE(AB69:AC69)</f>
        <v>0</v>
      </c>
      <c r="AE69" s="78"/>
      <c r="AF69" s="77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</row>
    <row r="70" spans="1:262" s="5" customFormat="1" ht="18" customHeight="1" thickTop="1" thickBot="1">
      <c r="A70" s="106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15" t="s">
        <v>31</v>
      </c>
      <c r="P70" s="54"/>
      <c r="Q70" s="54"/>
      <c r="R70" s="54"/>
      <c r="S70" s="27"/>
      <c r="T70" s="27"/>
      <c r="U70" s="27"/>
      <c r="V70" s="27"/>
      <c r="W70" s="27"/>
      <c r="X70" s="27"/>
      <c r="Y70" s="27"/>
      <c r="Z70" s="27"/>
      <c r="AA70" s="27"/>
      <c r="AB70" s="27" t="e">
        <f>+AVERAGE(P70:U70)</f>
        <v>#DIV/0!</v>
      </c>
      <c r="AC70" s="27" t="e">
        <f>+AVERAGE(Q70:V70)</f>
        <v>#DIV/0!</v>
      </c>
      <c r="AD70" s="27" t="e">
        <f>+AVERAGE(AB70:AC70)</f>
        <v>#DIV/0!</v>
      </c>
      <c r="AE70" s="79"/>
      <c r="AF70" s="77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</row>
    <row r="71" spans="1:262" s="5" customFormat="1" ht="18" customHeight="1" thickTop="1" thickBot="1">
      <c r="A71" s="106"/>
      <c r="B71" s="87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15" t="s">
        <v>27</v>
      </c>
      <c r="P71" s="55"/>
      <c r="Q71" s="55"/>
      <c r="R71" s="55"/>
      <c r="S71" s="19" t="str">
        <f t="shared" ref="S71:AD71" si="16">IF(S69=FALSE,"No aplica",IF(S70&lt;=S69,"100%","0%"))</f>
        <v>100%</v>
      </c>
      <c r="T71" s="19" t="str">
        <f t="shared" si="16"/>
        <v>100%</v>
      </c>
      <c r="U71" s="19" t="str">
        <f t="shared" si="16"/>
        <v>100%</v>
      </c>
      <c r="V71" s="19" t="str">
        <f t="shared" si="16"/>
        <v>100%</v>
      </c>
      <c r="W71" s="19" t="str">
        <f t="shared" si="16"/>
        <v>100%</v>
      </c>
      <c r="X71" s="19" t="str">
        <f t="shared" si="16"/>
        <v>100%</v>
      </c>
      <c r="Y71" s="19" t="str">
        <f t="shared" si="16"/>
        <v>100%</v>
      </c>
      <c r="Z71" s="19" t="str">
        <f t="shared" si="16"/>
        <v>100%</v>
      </c>
      <c r="AA71" s="19" t="str">
        <f t="shared" si="16"/>
        <v>100%</v>
      </c>
      <c r="AB71" s="19" t="e">
        <f t="shared" si="16"/>
        <v>#DIV/0!</v>
      </c>
      <c r="AC71" s="19" t="e">
        <f t="shared" si="16"/>
        <v>#DIV/0!</v>
      </c>
      <c r="AD71" s="19" t="e">
        <f t="shared" si="16"/>
        <v>#DIV/0!</v>
      </c>
      <c r="AE71" s="79"/>
      <c r="AF71" s="77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</row>
    <row r="72" spans="1:262" s="5" customFormat="1" ht="54.75" customHeight="1" thickTop="1" thickBot="1">
      <c r="A72" s="106"/>
      <c r="B72" s="4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0"/>
      <c r="P72" s="13" t="s">
        <v>11</v>
      </c>
      <c r="Q72" s="13" t="s">
        <v>12</v>
      </c>
      <c r="R72" s="13" t="s">
        <v>13</v>
      </c>
      <c r="S72" s="13" t="s">
        <v>14</v>
      </c>
      <c r="T72" s="13" t="s">
        <v>15</v>
      </c>
      <c r="U72" s="13" t="s">
        <v>16</v>
      </c>
      <c r="V72" s="13" t="s">
        <v>17</v>
      </c>
      <c r="W72" s="13" t="s">
        <v>18</v>
      </c>
      <c r="X72" s="13" t="s">
        <v>19</v>
      </c>
      <c r="Y72" s="13" t="s">
        <v>20</v>
      </c>
      <c r="Z72" s="13" t="s">
        <v>21</v>
      </c>
      <c r="AA72" s="13" t="s">
        <v>22</v>
      </c>
      <c r="AB72" s="13" t="s">
        <v>23</v>
      </c>
      <c r="AC72" s="13" t="s">
        <v>24</v>
      </c>
      <c r="AD72" s="13" t="s">
        <v>25</v>
      </c>
      <c r="AE72" s="85"/>
      <c r="AF72" s="77"/>
      <c r="AG72" s="6"/>
    </row>
    <row r="73" spans="1:262" s="5" customFormat="1" ht="13.5" customHeight="1" thickTop="1" thickBot="1">
      <c r="A73" s="106"/>
      <c r="B73" s="77" t="s">
        <v>172</v>
      </c>
      <c r="C73" s="81" t="s">
        <v>70</v>
      </c>
      <c r="D73" s="81" t="s">
        <v>173</v>
      </c>
      <c r="E73" s="81">
        <v>0</v>
      </c>
      <c r="F73" s="81" t="s">
        <v>174</v>
      </c>
      <c r="G73" s="81" t="s">
        <v>175</v>
      </c>
      <c r="H73" s="81" t="s">
        <v>176</v>
      </c>
      <c r="I73" s="81" t="s">
        <v>177</v>
      </c>
      <c r="J73" s="81" t="s">
        <v>178</v>
      </c>
      <c r="K73" s="81" t="s">
        <v>48</v>
      </c>
      <c r="L73" s="81" t="s">
        <v>49</v>
      </c>
      <c r="M73" s="81" t="s">
        <v>152</v>
      </c>
      <c r="N73" s="81" t="s">
        <v>179</v>
      </c>
      <c r="O73" s="15" t="s">
        <v>30</v>
      </c>
      <c r="P73" s="53"/>
      <c r="Q73" s="53"/>
      <c r="R73" s="53"/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32">
        <f>+AVERAGE(P73:U73)</f>
        <v>0</v>
      </c>
      <c r="AC73" s="32">
        <f>+AVERAGE(Q73:V73)</f>
        <v>0</v>
      </c>
      <c r="AD73" s="32">
        <f>+AVERAGE(AB73:AC73)</f>
        <v>0</v>
      </c>
      <c r="AE73" s="78"/>
      <c r="AF73" s="77"/>
      <c r="AG73" s="6"/>
    </row>
    <row r="74" spans="1:262" s="5" customFormat="1" ht="18" customHeight="1" thickTop="1" thickBot="1">
      <c r="A74" s="106"/>
      <c r="B74" s="77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15" t="s">
        <v>31</v>
      </c>
      <c r="P74" s="54"/>
      <c r="Q74" s="54"/>
      <c r="R74" s="54"/>
      <c r="S74" s="27">
        <v>0</v>
      </c>
      <c r="T74" s="27">
        <v>0</v>
      </c>
      <c r="U74" s="27">
        <v>0</v>
      </c>
      <c r="V74" s="27"/>
      <c r="W74" s="27"/>
      <c r="X74" s="27"/>
      <c r="Y74" s="27"/>
      <c r="Z74" s="27"/>
      <c r="AA74" s="27"/>
      <c r="AB74" s="27">
        <f>+AVERAGE(P74:U74)</f>
        <v>0</v>
      </c>
      <c r="AC74" s="27">
        <f>+AVERAGE(Q74:V74)</f>
        <v>0</v>
      </c>
      <c r="AD74" s="27">
        <f>+AVERAGE(AB74:AC74)</f>
        <v>0</v>
      </c>
      <c r="AE74" s="79"/>
      <c r="AF74" s="77"/>
      <c r="AG74" s="6"/>
    </row>
    <row r="75" spans="1:262" s="5" customFormat="1" ht="22.5" customHeight="1" thickTop="1" thickBot="1">
      <c r="A75" s="106"/>
      <c r="B75" s="77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15" t="s">
        <v>27</v>
      </c>
      <c r="P75" s="55"/>
      <c r="Q75" s="55"/>
      <c r="R75" s="55"/>
      <c r="S75" s="19" t="str">
        <f t="shared" ref="S75:AD75" si="17">IF(S73=FALSE,"No aplica",IF(S74&lt;=S73,"100%","0%"))</f>
        <v>100%</v>
      </c>
      <c r="T75" s="19" t="str">
        <f t="shared" si="17"/>
        <v>100%</v>
      </c>
      <c r="U75" s="19" t="str">
        <f t="shared" si="17"/>
        <v>100%</v>
      </c>
      <c r="V75" s="19" t="str">
        <f t="shared" si="17"/>
        <v>100%</v>
      </c>
      <c r="W75" s="19" t="str">
        <f t="shared" si="17"/>
        <v>100%</v>
      </c>
      <c r="X75" s="19" t="str">
        <f t="shared" si="17"/>
        <v>100%</v>
      </c>
      <c r="Y75" s="19" t="str">
        <f t="shared" si="17"/>
        <v>100%</v>
      </c>
      <c r="Z75" s="19" t="str">
        <f t="shared" si="17"/>
        <v>100%</v>
      </c>
      <c r="AA75" s="19" t="str">
        <f t="shared" si="17"/>
        <v>100%</v>
      </c>
      <c r="AB75" s="19" t="str">
        <f t="shared" si="17"/>
        <v>100%</v>
      </c>
      <c r="AC75" s="19" t="str">
        <f t="shared" si="17"/>
        <v>100%</v>
      </c>
      <c r="AD75" s="19" t="str">
        <f t="shared" si="17"/>
        <v>100%</v>
      </c>
      <c r="AE75" s="79"/>
      <c r="AF75" s="77"/>
      <c r="AG75" s="6"/>
    </row>
    <row r="76" spans="1:262" s="5" customFormat="1" ht="54" customHeight="1" thickTop="1" thickBot="1">
      <c r="A76" s="106"/>
      <c r="B76" s="37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30"/>
      <c r="P76" s="13" t="s">
        <v>11</v>
      </c>
      <c r="Q76" s="13" t="s">
        <v>12</v>
      </c>
      <c r="R76" s="13" t="s">
        <v>13</v>
      </c>
      <c r="S76" s="13" t="s">
        <v>14</v>
      </c>
      <c r="T76" s="13" t="s">
        <v>15</v>
      </c>
      <c r="U76" s="13" t="s">
        <v>16</v>
      </c>
      <c r="V76" s="13" t="s">
        <v>17</v>
      </c>
      <c r="W76" s="13" t="s">
        <v>18</v>
      </c>
      <c r="X76" s="13" t="s">
        <v>19</v>
      </c>
      <c r="Y76" s="13" t="s">
        <v>20</v>
      </c>
      <c r="Z76" s="13" t="s">
        <v>21</v>
      </c>
      <c r="AA76" s="13" t="s">
        <v>22</v>
      </c>
      <c r="AB76" s="13" t="s">
        <v>23</v>
      </c>
      <c r="AC76" s="13" t="s">
        <v>24</v>
      </c>
      <c r="AD76" s="13" t="s">
        <v>25</v>
      </c>
      <c r="AE76" s="36"/>
      <c r="AF76" s="31"/>
      <c r="AG76" s="6"/>
    </row>
    <row r="77" spans="1:262" s="5" customFormat="1" ht="13.5" customHeight="1" thickTop="1" thickBot="1">
      <c r="A77" s="106"/>
      <c r="B77" s="81" t="s">
        <v>180</v>
      </c>
      <c r="C77" s="82" t="s">
        <v>181</v>
      </c>
      <c r="D77" s="82" t="s">
        <v>182</v>
      </c>
      <c r="E77" s="86">
        <v>0.9</v>
      </c>
      <c r="F77" s="82" t="s">
        <v>183</v>
      </c>
      <c r="G77" s="82" t="s">
        <v>184</v>
      </c>
      <c r="H77" s="82" t="s">
        <v>185</v>
      </c>
      <c r="I77" s="82" t="s">
        <v>186</v>
      </c>
      <c r="J77" s="82" t="s">
        <v>187</v>
      </c>
      <c r="K77" s="82" t="s">
        <v>58</v>
      </c>
      <c r="L77" s="82" t="s">
        <v>77</v>
      </c>
      <c r="M77" s="82" t="s">
        <v>50</v>
      </c>
      <c r="N77" s="82" t="s">
        <v>51</v>
      </c>
      <c r="O77" s="15" t="s">
        <v>30</v>
      </c>
      <c r="P77" s="49"/>
      <c r="Q77" s="49"/>
      <c r="R77" s="49"/>
      <c r="S77" s="22">
        <v>0.9</v>
      </c>
      <c r="T77" s="22">
        <v>0.9</v>
      </c>
      <c r="U77" s="22">
        <v>0.9</v>
      </c>
      <c r="V77" s="22">
        <v>0.9</v>
      </c>
      <c r="W77" s="22">
        <v>0.9</v>
      </c>
      <c r="X77" s="22">
        <v>0.9</v>
      </c>
      <c r="Y77" s="22">
        <v>0.9</v>
      </c>
      <c r="Z77" s="22">
        <v>0.9</v>
      </c>
      <c r="AA77" s="22">
        <v>0.9</v>
      </c>
      <c r="AB77" s="23">
        <f>+AVERAGE(P77:U77)</f>
        <v>0.9</v>
      </c>
      <c r="AC77" s="23">
        <f>+AVERAGE(Q77:V77)</f>
        <v>0.9</v>
      </c>
      <c r="AD77" s="23">
        <f>+AVERAGE(AB77:AC77)</f>
        <v>0.9</v>
      </c>
      <c r="AE77" s="78"/>
      <c r="AF77" s="77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</row>
    <row r="78" spans="1:262" s="5" customFormat="1" ht="18" customHeight="1" thickTop="1" thickBot="1">
      <c r="A78" s="106"/>
      <c r="B78" s="82"/>
      <c r="C78" s="82"/>
      <c r="D78" s="82"/>
      <c r="E78" s="86"/>
      <c r="F78" s="82"/>
      <c r="G78" s="82"/>
      <c r="H78" s="82"/>
      <c r="I78" s="82"/>
      <c r="J78" s="82"/>
      <c r="K78" s="82"/>
      <c r="L78" s="82"/>
      <c r="M78" s="82"/>
      <c r="N78" s="82"/>
      <c r="O78" s="15" t="s">
        <v>31</v>
      </c>
      <c r="P78" s="52"/>
      <c r="Q78" s="52"/>
      <c r="R78" s="52"/>
      <c r="S78" s="26"/>
      <c r="T78" s="26"/>
      <c r="U78" s="26"/>
      <c r="V78" s="26"/>
      <c r="W78" s="26"/>
      <c r="X78" s="26"/>
      <c r="Y78" s="26"/>
      <c r="Z78" s="26"/>
      <c r="AA78" s="26"/>
      <c r="AB78" s="26" t="e">
        <f>+AVERAGE(P78:U78)</f>
        <v>#DIV/0!</v>
      </c>
      <c r="AC78" s="26" t="e">
        <f>+AVERAGE(Q78:V78)</f>
        <v>#DIV/0!</v>
      </c>
      <c r="AD78" s="26" t="e">
        <f>+AVERAGE(AB78:AC78)</f>
        <v>#DIV/0!</v>
      </c>
      <c r="AE78" s="79"/>
      <c r="AF78" s="77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</row>
    <row r="79" spans="1:262" s="5" customFormat="1" ht="18" customHeight="1" thickTop="1" thickBot="1">
      <c r="A79" s="106"/>
      <c r="B79" s="82"/>
      <c r="C79" s="82"/>
      <c r="D79" s="82"/>
      <c r="E79" s="86"/>
      <c r="F79" s="82"/>
      <c r="G79" s="82"/>
      <c r="H79" s="82"/>
      <c r="I79" s="82"/>
      <c r="J79" s="82"/>
      <c r="K79" s="82"/>
      <c r="L79" s="82"/>
      <c r="M79" s="82"/>
      <c r="N79" s="82"/>
      <c r="O79" s="15" t="s">
        <v>27</v>
      </c>
      <c r="P79" s="51"/>
      <c r="Q79" s="51"/>
      <c r="R79" s="51"/>
      <c r="S79" s="25" t="str">
        <f t="shared" ref="S79:AD79" si="18">IF(S77=FALSE,"No aplica",IF(S78&gt;=S77,"100%","0%"))</f>
        <v>0%</v>
      </c>
      <c r="T79" s="25" t="str">
        <f t="shared" si="18"/>
        <v>0%</v>
      </c>
      <c r="U79" s="25" t="str">
        <f t="shared" si="18"/>
        <v>0%</v>
      </c>
      <c r="V79" s="25" t="str">
        <f t="shared" si="18"/>
        <v>0%</v>
      </c>
      <c r="W79" s="25" t="str">
        <f t="shared" si="18"/>
        <v>0%</v>
      </c>
      <c r="X79" s="25" t="str">
        <f t="shared" si="18"/>
        <v>0%</v>
      </c>
      <c r="Y79" s="25" t="str">
        <f t="shared" si="18"/>
        <v>0%</v>
      </c>
      <c r="Z79" s="25" t="str">
        <f t="shared" si="18"/>
        <v>0%</v>
      </c>
      <c r="AA79" s="25" t="str">
        <f t="shared" si="18"/>
        <v>0%</v>
      </c>
      <c r="AB79" s="25" t="e">
        <f t="shared" si="18"/>
        <v>#DIV/0!</v>
      </c>
      <c r="AC79" s="25" t="e">
        <f t="shared" si="18"/>
        <v>#DIV/0!</v>
      </c>
      <c r="AD79" s="25" t="e">
        <f t="shared" si="18"/>
        <v>#DIV/0!</v>
      </c>
      <c r="AE79" s="79"/>
      <c r="AF79" s="77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</row>
    <row r="80" spans="1:262" s="5" customFormat="1" ht="54.75" customHeight="1" thickTop="1" thickBot="1">
      <c r="A80" s="106"/>
      <c r="B80" s="82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0"/>
      <c r="P80" s="13" t="s">
        <v>11</v>
      </c>
      <c r="Q80" s="13" t="s">
        <v>12</v>
      </c>
      <c r="R80" s="13" t="s">
        <v>13</v>
      </c>
      <c r="S80" s="13" t="s">
        <v>14</v>
      </c>
      <c r="T80" s="13" t="s">
        <v>15</v>
      </c>
      <c r="U80" s="13" t="s">
        <v>16</v>
      </c>
      <c r="V80" s="13" t="s">
        <v>17</v>
      </c>
      <c r="W80" s="13" t="s">
        <v>18</v>
      </c>
      <c r="X80" s="13" t="s">
        <v>19</v>
      </c>
      <c r="Y80" s="13" t="s">
        <v>20</v>
      </c>
      <c r="Z80" s="13" t="s">
        <v>21</v>
      </c>
      <c r="AA80" s="13" t="s">
        <v>22</v>
      </c>
      <c r="AB80" s="13" t="s">
        <v>23</v>
      </c>
      <c r="AC80" s="13" t="s">
        <v>24</v>
      </c>
      <c r="AD80" s="13" t="s">
        <v>25</v>
      </c>
      <c r="AE80" s="85"/>
      <c r="AF80" s="77"/>
      <c r="AG80" s="6"/>
    </row>
    <row r="81" spans="1:33" s="5" customFormat="1" ht="13.5" customHeight="1" thickTop="1" thickBot="1">
      <c r="A81" s="106"/>
      <c r="B81" s="82"/>
      <c r="C81" s="77" t="s">
        <v>181</v>
      </c>
      <c r="D81" s="77" t="s">
        <v>188</v>
      </c>
      <c r="E81" s="80">
        <v>0.01</v>
      </c>
      <c r="F81" s="77" t="s">
        <v>189</v>
      </c>
      <c r="G81" s="77" t="s">
        <v>190</v>
      </c>
      <c r="H81" s="77" t="s">
        <v>191</v>
      </c>
      <c r="I81" s="77" t="s">
        <v>192</v>
      </c>
      <c r="J81" s="77" t="s">
        <v>131</v>
      </c>
      <c r="K81" s="81" t="s">
        <v>48</v>
      </c>
      <c r="L81" s="77" t="s">
        <v>124</v>
      </c>
      <c r="M81" s="77" t="s">
        <v>50</v>
      </c>
      <c r="N81" s="77" t="s">
        <v>179</v>
      </c>
      <c r="O81" s="15" t="s">
        <v>30</v>
      </c>
      <c r="P81" s="57"/>
      <c r="Q81" s="53"/>
      <c r="R81" s="53"/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32">
        <f>+AVERAGE(P81:U81)</f>
        <v>0</v>
      </c>
      <c r="AC81" s="32">
        <f>+AVERAGE(Q81:V81)</f>
        <v>0</v>
      </c>
      <c r="AD81" s="32">
        <f>+AVERAGE(AB81:AC81)</f>
        <v>0</v>
      </c>
      <c r="AE81" s="78"/>
      <c r="AF81" s="77"/>
      <c r="AG81" s="6"/>
    </row>
    <row r="82" spans="1:33" s="5" customFormat="1" ht="18" customHeight="1" thickTop="1" thickBot="1">
      <c r="A82" s="106"/>
      <c r="B82" s="82"/>
      <c r="C82" s="77"/>
      <c r="D82" s="77"/>
      <c r="E82" s="77"/>
      <c r="F82" s="77"/>
      <c r="G82" s="77"/>
      <c r="H82" s="77"/>
      <c r="I82" s="77"/>
      <c r="J82" s="77"/>
      <c r="K82" s="82"/>
      <c r="L82" s="77"/>
      <c r="M82" s="77"/>
      <c r="N82" s="77"/>
      <c r="O82" s="15" t="s">
        <v>31</v>
      </c>
      <c r="P82" s="58"/>
      <c r="Q82" s="54"/>
      <c r="R82" s="54"/>
      <c r="S82" s="27"/>
      <c r="T82" s="27"/>
      <c r="U82" s="27"/>
      <c r="V82" s="27"/>
      <c r="W82" s="27"/>
      <c r="X82" s="27"/>
      <c r="Y82" s="27"/>
      <c r="Z82" s="27"/>
      <c r="AA82" s="27"/>
      <c r="AB82" s="27" t="e">
        <f>+AVERAGE(P82:U82)</f>
        <v>#DIV/0!</v>
      </c>
      <c r="AC82" s="27" t="e">
        <f>+AVERAGE(Q82:V82)</f>
        <v>#DIV/0!</v>
      </c>
      <c r="AD82" s="27" t="e">
        <f>+AVERAGE(AB82:AC82)</f>
        <v>#DIV/0!</v>
      </c>
      <c r="AE82" s="79"/>
      <c r="AF82" s="77"/>
      <c r="AG82" s="6"/>
    </row>
    <row r="83" spans="1:33" s="5" customFormat="1" ht="22.5" customHeight="1" thickTop="1" thickBot="1">
      <c r="A83" s="106"/>
      <c r="B83" s="82"/>
      <c r="C83" s="77"/>
      <c r="D83" s="77"/>
      <c r="E83" s="77"/>
      <c r="F83" s="77"/>
      <c r="G83" s="77"/>
      <c r="H83" s="77"/>
      <c r="I83" s="77"/>
      <c r="J83" s="77"/>
      <c r="K83" s="82"/>
      <c r="L83" s="77"/>
      <c r="M83" s="77"/>
      <c r="N83" s="77"/>
      <c r="O83" s="15" t="s">
        <v>27</v>
      </c>
      <c r="P83" s="55"/>
      <c r="Q83" s="55"/>
      <c r="R83" s="55"/>
      <c r="S83" s="19" t="str">
        <f t="shared" ref="S83:AD83" si="19">IF(S81=FALSE,"No aplica",IF(S82&lt;=S81,"100%","0%"))</f>
        <v>100%</v>
      </c>
      <c r="T83" s="19" t="str">
        <f t="shared" si="19"/>
        <v>100%</v>
      </c>
      <c r="U83" s="19" t="str">
        <f t="shared" si="19"/>
        <v>100%</v>
      </c>
      <c r="V83" s="19" t="str">
        <f t="shared" si="19"/>
        <v>100%</v>
      </c>
      <c r="W83" s="19" t="str">
        <f t="shared" si="19"/>
        <v>100%</v>
      </c>
      <c r="X83" s="19" t="str">
        <f t="shared" si="19"/>
        <v>100%</v>
      </c>
      <c r="Y83" s="19" t="str">
        <f t="shared" si="19"/>
        <v>100%</v>
      </c>
      <c r="Z83" s="19" t="str">
        <f t="shared" si="19"/>
        <v>100%</v>
      </c>
      <c r="AA83" s="19" t="str">
        <f t="shared" si="19"/>
        <v>100%</v>
      </c>
      <c r="AB83" s="19" t="e">
        <f t="shared" si="19"/>
        <v>#DIV/0!</v>
      </c>
      <c r="AC83" s="19" t="e">
        <f t="shared" si="19"/>
        <v>#DIV/0!</v>
      </c>
      <c r="AD83" s="19" t="e">
        <f t="shared" si="19"/>
        <v>#DIV/0!</v>
      </c>
      <c r="AE83" s="79"/>
      <c r="AF83" s="77"/>
      <c r="AG83" s="6"/>
    </row>
    <row r="84" spans="1:33" s="5" customFormat="1" ht="54" customHeight="1" thickTop="1" thickBot="1">
      <c r="A84" s="106"/>
      <c r="B84" s="29"/>
      <c r="C84" s="31"/>
      <c r="D84" s="31"/>
      <c r="E84" s="31"/>
      <c r="F84" s="31"/>
      <c r="G84" s="31"/>
      <c r="H84" s="31"/>
      <c r="I84" s="31"/>
      <c r="J84" s="31"/>
      <c r="K84" s="29"/>
      <c r="L84" s="31"/>
      <c r="M84" s="31"/>
      <c r="N84" s="31"/>
      <c r="O84" s="30"/>
      <c r="P84" s="13" t="s">
        <v>11</v>
      </c>
      <c r="Q84" s="13" t="s">
        <v>12</v>
      </c>
      <c r="R84" s="13" t="s">
        <v>13</v>
      </c>
      <c r="S84" s="13" t="s">
        <v>14</v>
      </c>
      <c r="T84" s="13" t="s">
        <v>15</v>
      </c>
      <c r="U84" s="13" t="s">
        <v>16</v>
      </c>
      <c r="V84" s="13" t="s">
        <v>17</v>
      </c>
      <c r="W84" s="13" t="s">
        <v>18</v>
      </c>
      <c r="X84" s="13" t="s">
        <v>19</v>
      </c>
      <c r="Y84" s="13" t="s">
        <v>20</v>
      </c>
      <c r="Z84" s="13" t="s">
        <v>21</v>
      </c>
      <c r="AA84" s="13" t="s">
        <v>22</v>
      </c>
      <c r="AB84" s="13" t="s">
        <v>23</v>
      </c>
      <c r="AC84" s="13" t="s">
        <v>24</v>
      </c>
      <c r="AD84" s="13" t="s">
        <v>25</v>
      </c>
      <c r="AE84" s="36"/>
      <c r="AF84" s="31"/>
      <c r="AG84" s="6"/>
    </row>
    <row r="85" spans="1:33" s="5" customFormat="1" ht="21.75" customHeight="1" thickTop="1" thickBot="1">
      <c r="A85" s="106"/>
      <c r="B85" s="83" t="s">
        <v>193</v>
      </c>
      <c r="C85" s="77" t="s">
        <v>40</v>
      </c>
      <c r="D85" s="77" t="s">
        <v>194</v>
      </c>
      <c r="E85" s="80">
        <v>0.9</v>
      </c>
      <c r="F85" s="77" t="s">
        <v>195</v>
      </c>
      <c r="G85" s="77" t="s">
        <v>196</v>
      </c>
      <c r="H85" s="77" t="s">
        <v>204</v>
      </c>
      <c r="I85" s="77" t="s">
        <v>197</v>
      </c>
      <c r="J85" s="77" t="s">
        <v>131</v>
      </c>
      <c r="K85" s="81" t="s">
        <v>48</v>
      </c>
      <c r="L85" s="77" t="s">
        <v>124</v>
      </c>
      <c r="M85" s="77" t="s">
        <v>50</v>
      </c>
      <c r="N85" s="77" t="s">
        <v>203</v>
      </c>
      <c r="O85" s="15" t="s">
        <v>30</v>
      </c>
      <c r="P85" s="56"/>
      <c r="Q85" s="56"/>
      <c r="R85" s="56"/>
      <c r="S85" s="23">
        <v>0.85</v>
      </c>
      <c r="T85" s="23">
        <v>0.85</v>
      </c>
      <c r="U85" s="23">
        <v>0.85</v>
      </c>
      <c r="V85" s="23">
        <v>0.85</v>
      </c>
      <c r="W85" s="23">
        <v>0.85</v>
      </c>
      <c r="X85" s="23">
        <v>0.85</v>
      </c>
      <c r="Y85" s="23">
        <v>0.85</v>
      </c>
      <c r="Z85" s="23">
        <v>0.85</v>
      </c>
      <c r="AA85" s="23">
        <v>0.85</v>
      </c>
      <c r="AB85" s="23">
        <f>+AVERAGE(P85:U85)</f>
        <v>0.85</v>
      </c>
      <c r="AC85" s="23">
        <f>+AVERAGE(Q85:V85)</f>
        <v>0.85</v>
      </c>
      <c r="AD85" s="23">
        <f>+AVERAGE(AB85:AC85)</f>
        <v>0.85</v>
      </c>
      <c r="AE85" s="78"/>
      <c r="AF85" s="77"/>
      <c r="AG85" s="6"/>
    </row>
    <row r="86" spans="1:33" s="5" customFormat="1" ht="29.25" customHeight="1" thickTop="1" thickBot="1">
      <c r="A86" s="106"/>
      <c r="B86" s="84"/>
      <c r="C86" s="77"/>
      <c r="D86" s="77"/>
      <c r="E86" s="77"/>
      <c r="F86" s="77"/>
      <c r="G86" s="77"/>
      <c r="H86" s="77"/>
      <c r="I86" s="77"/>
      <c r="J86" s="77"/>
      <c r="K86" s="82"/>
      <c r="L86" s="77"/>
      <c r="M86" s="77"/>
      <c r="N86" s="77"/>
      <c r="O86" s="15" t="s">
        <v>31</v>
      </c>
      <c r="P86" s="52"/>
      <c r="Q86" s="52"/>
      <c r="R86" s="52"/>
      <c r="S86" s="26"/>
      <c r="T86" s="26"/>
      <c r="U86" s="26"/>
      <c r="V86" s="26"/>
      <c r="W86" s="26"/>
      <c r="X86" s="26"/>
      <c r="Y86" s="26"/>
      <c r="Z86" s="26"/>
      <c r="AA86" s="26"/>
      <c r="AB86" s="23" t="e">
        <f>+AVERAGE(P86:U86)</f>
        <v>#DIV/0!</v>
      </c>
      <c r="AC86" s="23" t="e">
        <f>+AVERAGE(Q86:V86)</f>
        <v>#DIV/0!</v>
      </c>
      <c r="AD86" s="23" t="e">
        <f>+AVERAGE(AB86:AC86)</f>
        <v>#DIV/0!</v>
      </c>
      <c r="AE86" s="79"/>
      <c r="AF86" s="77"/>
      <c r="AG86" s="6"/>
    </row>
    <row r="87" spans="1:33" s="5" customFormat="1" ht="22.5" customHeight="1" thickTop="1" thickBot="1">
      <c r="A87" s="106"/>
      <c r="B87" s="84"/>
      <c r="C87" s="77"/>
      <c r="D87" s="77"/>
      <c r="E87" s="77"/>
      <c r="F87" s="77"/>
      <c r="G87" s="77"/>
      <c r="H87" s="77"/>
      <c r="I87" s="77"/>
      <c r="J87" s="77"/>
      <c r="K87" s="82"/>
      <c r="L87" s="77"/>
      <c r="M87" s="77"/>
      <c r="N87" s="77"/>
      <c r="O87" s="15" t="s">
        <v>27</v>
      </c>
      <c r="P87" s="55"/>
      <c r="Q87" s="55"/>
      <c r="R87" s="55"/>
      <c r="S87" s="19" t="str">
        <f t="shared" ref="S87:AD87" si="20">IF(S85=FALSE,"No aplica",IF(S86&gt;=S85,"100%","0%"))</f>
        <v>0%</v>
      </c>
      <c r="T87" s="19" t="str">
        <f t="shared" si="20"/>
        <v>0%</v>
      </c>
      <c r="U87" s="19" t="str">
        <f t="shared" si="20"/>
        <v>0%</v>
      </c>
      <c r="V87" s="19" t="str">
        <f t="shared" si="20"/>
        <v>0%</v>
      </c>
      <c r="W87" s="19" t="str">
        <f t="shared" si="20"/>
        <v>0%</v>
      </c>
      <c r="X87" s="19" t="str">
        <f t="shared" si="20"/>
        <v>0%</v>
      </c>
      <c r="Y87" s="19" t="str">
        <f t="shared" si="20"/>
        <v>0%</v>
      </c>
      <c r="Z87" s="19" t="str">
        <f t="shared" si="20"/>
        <v>0%</v>
      </c>
      <c r="AA87" s="19" t="str">
        <f t="shared" si="20"/>
        <v>0%</v>
      </c>
      <c r="AB87" s="19" t="e">
        <f t="shared" si="20"/>
        <v>#DIV/0!</v>
      </c>
      <c r="AC87" s="19" t="e">
        <f t="shared" si="20"/>
        <v>#DIV/0!</v>
      </c>
      <c r="AD87" s="19" t="e">
        <f t="shared" si="20"/>
        <v>#DIV/0!</v>
      </c>
      <c r="AE87" s="79"/>
      <c r="AF87" s="77"/>
      <c r="AG87" s="6"/>
    </row>
    <row r="88" spans="1:33" s="5" customFormat="1" ht="61.5" customHeight="1" thickTop="1" thickBot="1">
      <c r="A88" s="106"/>
      <c r="B88" s="29"/>
      <c r="C88" s="31"/>
      <c r="D88" s="31"/>
      <c r="E88" s="31"/>
      <c r="F88" s="31"/>
      <c r="G88" s="31"/>
      <c r="H88" s="31"/>
      <c r="I88" s="31"/>
      <c r="J88" s="31"/>
      <c r="K88" s="29"/>
      <c r="L88" s="31"/>
      <c r="M88" s="31"/>
      <c r="N88" s="31"/>
      <c r="O88" s="30"/>
      <c r="P88" s="13" t="s">
        <v>11</v>
      </c>
      <c r="Q88" s="13" t="s">
        <v>12</v>
      </c>
      <c r="R88" s="13" t="s">
        <v>13</v>
      </c>
      <c r="S88" s="13" t="s">
        <v>14</v>
      </c>
      <c r="T88" s="13" t="s">
        <v>15</v>
      </c>
      <c r="U88" s="13" t="s">
        <v>16</v>
      </c>
      <c r="V88" s="13" t="s">
        <v>17</v>
      </c>
      <c r="W88" s="13" t="s">
        <v>18</v>
      </c>
      <c r="X88" s="13" t="s">
        <v>19</v>
      </c>
      <c r="Y88" s="13" t="s">
        <v>20</v>
      </c>
      <c r="Z88" s="13" t="s">
        <v>21</v>
      </c>
      <c r="AA88" s="13" t="s">
        <v>22</v>
      </c>
      <c r="AB88" s="13" t="s">
        <v>23</v>
      </c>
      <c r="AC88" s="13" t="s">
        <v>24</v>
      </c>
      <c r="AD88" s="13" t="s">
        <v>25</v>
      </c>
      <c r="AE88" s="36"/>
      <c r="AF88" s="31"/>
      <c r="AG88" s="6"/>
    </row>
    <row r="89" spans="1:33" s="5" customFormat="1" ht="20.25" customHeight="1" thickTop="1" thickBot="1">
      <c r="A89" s="106"/>
      <c r="B89" s="77" t="s">
        <v>198</v>
      </c>
      <c r="C89" s="108" t="s">
        <v>40</v>
      </c>
      <c r="D89" s="108" t="s">
        <v>199</v>
      </c>
      <c r="E89" s="80">
        <v>0.9</v>
      </c>
      <c r="F89" s="108" t="s">
        <v>200</v>
      </c>
      <c r="G89" s="108" t="s">
        <v>201</v>
      </c>
      <c r="H89" s="108" t="s">
        <v>207</v>
      </c>
      <c r="I89" s="108" t="s">
        <v>208</v>
      </c>
      <c r="J89" s="108" t="s">
        <v>131</v>
      </c>
      <c r="K89" s="108" t="s">
        <v>48</v>
      </c>
      <c r="L89" s="108" t="s">
        <v>124</v>
      </c>
      <c r="M89" s="108" t="s">
        <v>50</v>
      </c>
      <c r="N89" s="108" t="s">
        <v>179</v>
      </c>
      <c r="O89" s="68" t="s">
        <v>30</v>
      </c>
      <c r="P89" s="56"/>
      <c r="Q89" s="56"/>
      <c r="R89" s="56"/>
      <c r="S89" s="22">
        <v>0.9</v>
      </c>
      <c r="T89" s="22">
        <v>0.9</v>
      </c>
      <c r="U89" s="22">
        <v>0.9</v>
      </c>
      <c r="V89" s="22">
        <v>0.9</v>
      </c>
      <c r="W89" s="22">
        <v>0.9</v>
      </c>
      <c r="X89" s="22">
        <v>0.9</v>
      </c>
      <c r="Y89" s="22">
        <v>0.9</v>
      </c>
      <c r="Z89" s="22">
        <v>0.9</v>
      </c>
      <c r="AA89" s="22">
        <v>0.9</v>
      </c>
      <c r="AB89" s="23">
        <f>+AVERAGE(P89:U89)</f>
        <v>0.9</v>
      </c>
      <c r="AC89" s="23">
        <f>+AVERAGE(Q89:V89)</f>
        <v>0.9</v>
      </c>
      <c r="AD89" s="23">
        <f>+AVERAGE(AB89:AC89)</f>
        <v>0.9</v>
      </c>
      <c r="AE89" s="36"/>
      <c r="AF89" s="77"/>
    </row>
    <row r="90" spans="1:33" s="5" customFormat="1" ht="16.5" customHeight="1" thickTop="1" thickBot="1">
      <c r="A90" s="106"/>
      <c r="B90" s="77"/>
      <c r="C90" s="109"/>
      <c r="D90" s="109" t="s">
        <v>199</v>
      </c>
      <c r="E90" s="77"/>
      <c r="F90" s="109" t="s">
        <v>200</v>
      </c>
      <c r="G90" s="109" t="s">
        <v>201</v>
      </c>
      <c r="H90" s="109" t="s">
        <v>207</v>
      </c>
      <c r="I90" s="109" t="s">
        <v>208</v>
      </c>
      <c r="J90" s="109" t="s">
        <v>131</v>
      </c>
      <c r="K90" s="109" t="s">
        <v>48</v>
      </c>
      <c r="L90" s="109" t="s">
        <v>124</v>
      </c>
      <c r="M90" s="109" t="s">
        <v>50</v>
      </c>
      <c r="N90" s="109" t="s">
        <v>179</v>
      </c>
      <c r="O90" s="68" t="s">
        <v>31</v>
      </c>
      <c r="P90" s="52"/>
      <c r="Q90" s="52"/>
      <c r="R90" s="52"/>
      <c r="S90" s="26"/>
      <c r="T90" s="26"/>
      <c r="U90" s="26"/>
      <c r="V90" s="26"/>
      <c r="W90" s="26"/>
      <c r="X90" s="26"/>
      <c r="Y90" s="26"/>
      <c r="Z90" s="26"/>
      <c r="AA90" s="26"/>
      <c r="AB90" s="26" t="e">
        <f>+AVERAGE(P90:U90)</f>
        <v>#DIV/0!</v>
      </c>
      <c r="AC90" s="26" t="e">
        <f>+AVERAGE(Q90:V90)</f>
        <v>#DIV/0!</v>
      </c>
      <c r="AD90" s="26" t="e">
        <f>+AVERAGE(AB90:AC90)</f>
        <v>#DIV/0!</v>
      </c>
      <c r="AE90" s="36"/>
      <c r="AF90" s="77"/>
    </row>
    <row r="91" spans="1:33" s="5" customFormat="1" ht="19.5" customHeight="1" thickTop="1" thickBot="1">
      <c r="A91" s="106"/>
      <c r="B91" s="77"/>
      <c r="C91" s="110"/>
      <c r="D91" s="110" t="s">
        <v>199</v>
      </c>
      <c r="E91" s="77"/>
      <c r="F91" s="110" t="s">
        <v>200</v>
      </c>
      <c r="G91" s="110" t="s">
        <v>201</v>
      </c>
      <c r="H91" s="110" t="s">
        <v>207</v>
      </c>
      <c r="I91" s="110" t="s">
        <v>208</v>
      </c>
      <c r="J91" s="110" t="s">
        <v>131</v>
      </c>
      <c r="K91" s="110" t="s">
        <v>48</v>
      </c>
      <c r="L91" s="110" t="s">
        <v>124</v>
      </c>
      <c r="M91" s="110" t="s">
        <v>50</v>
      </c>
      <c r="N91" s="110" t="s">
        <v>179</v>
      </c>
      <c r="O91" s="68" t="s">
        <v>27</v>
      </c>
      <c r="P91" s="55"/>
      <c r="Q91" s="55"/>
      <c r="R91" s="55"/>
      <c r="S91" s="25" t="str">
        <f t="shared" ref="S91:V91" si="21">IF(S89=FALSE,"No aplica",IF(S90&gt;=S89,"100%","0%"))</f>
        <v>0%</v>
      </c>
      <c r="T91" s="25" t="str">
        <f t="shared" si="21"/>
        <v>0%</v>
      </c>
      <c r="U91" s="25" t="str">
        <f t="shared" si="21"/>
        <v>0%</v>
      </c>
      <c r="V91" s="25" t="str">
        <f t="shared" si="21"/>
        <v>0%</v>
      </c>
      <c r="W91" s="25" t="str">
        <f t="shared" ref="W91:AD91" si="22">IF(W89=FALSE,"No aplica",IF(W90&gt;=W89,"100%","0%"))</f>
        <v>0%</v>
      </c>
      <c r="X91" s="25" t="str">
        <f t="shared" si="22"/>
        <v>0%</v>
      </c>
      <c r="Y91" s="25" t="str">
        <f t="shared" si="22"/>
        <v>0%</v>
      </c>
      <c r="Z91" s="25" t="str">
        <f t="shared" si="22"/>
        <v>0%</v>
      </c>
      <c r="AA91" s="25" t="str">
        <f t="shared" si="22"/>
        <v>0%</v>
      </c>
      <c r="AB91" s="25" t="e">
        <f t="shared" si="22"/>
        <v>#DIV/0!</v>
      </c>
      <c r="AC91" s="25" t="e">
        <f t="shared" si="22"/>
        <v>#DIV/0!</v>
      </c>
      <c r="AD91" s="25" t="e">
        <f t="shared" si="22"/>
        <v>#DIV/0!</v>
      </c>
      <c r="AE91" s="36"/>
      <c r="AF91" s="77"/>
    </row>
    <row r="92" spans="1:33" s="5" customFormat="1" ht="19.5" customHeight="1" thickTop="1" thickBot="1">
      <c r="A92" s="70"/>
      <c r="B92" s="70"/>
      <c r="C92" s="71"/>
      <c r="D92" s="71"/>
      <c r="E92" s="70"/>
      <c r="F92" s="71"/>
      <c r="G92" s="71"/>
      <c r="H92" s="71"/>
      <c r="I92" s="71"/>
      <c r="J92" s="71"/>
      <c r="K92" s="71"/>
      <c r="L92" s="71"/>
      <c r="M92" s="71"/>
      <c r="N92" s="71"/>
      <c r="O92" s="72"/>
      <c r="P92" s="73"/>
      <c r="Q92" s="73"/>
      <c r="R92" s="73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66"/>
      <c r="AF92" s="70"/>
    </row>
    <row r="93" spans="1:33" ht="15" customHeight="1" thickTop="1" thickBot="1">
      <c r="C93" s="8"/>
      <c r="D93" s="8"/>
      <c r="E93" s="7"/>
      <c r="F93" s="9"/>
      <c r="G93" s="7"/>
      <c r="H93" s="8"/>
      <c r="I93" s="7"/>
      <c r="J93" s="7"/>
      <c r="K93" s="9"/>
      <c r="L93" s="7"/>
      <c r="M93" s="8"/>
      <c r="N93" s="7"/>
      <c r="O93" s="7"/>
      <c r="P93" s="13" t="s">
        <v>11</v>
      </c>
      <c r="Q93" s="13" t="s">
        <v>12</v>
      </c>
      <c r="R93" s="13" t="s">
        <v>13</v>
      </c>
      <c r="S93" s="13" t="s">
        <v>14</v>
      </c>
      <c r="T93" s="13" t="s">
        <v>15</v>
      </c>
      <c r="U93" s="13" t="s">
        <v>16</v>
      </c>
      <c r="V93" s="13" t="s">
        <v>17</v>
      </c>
      <c r="W93" s="13" t="s">
        <v>18</v>
      </c>
      <c r="X93" s="13" t="s">
        <v>19</v>
      </c>
      <c r="Y93" s="13" t="s">
        <v>20</v>
      </c>
      <c r="Z93" s="13" t="s">
        <v>21</v>
      </c>
      <c r="AA93" s="13" t="s">
        <v>22</v>
      </c>
      <c r="AB93" s="13" t="s">
        <v>23</v>
      </c>
      <c r="AC93" s="13" t="s">
        <v>24</v>
      </c>
      <c r="AD93" s="13" t="s">
        <v>25</v>
      </c>
      <c r="AE93" s="36"/>
      <c r="AF93" s="75"/>
    </row>
    <row r="94" spans="1:33" ht="13" thickTop="1">
      <c r="C94" s="11"/>
      <c r="D94" s="11"/>
      <c r="E94" s="10"/>
      <c r="F94" s="12"/>
      <c r="G94" s="10"/>
      <c r="H94" s="11"/>
      <c r="I94" s="10"/>
      <c r="J94" s="10"/>
      <c r="K94" s="76" t="s">
        <v>28</v>
      </c>
      <c r="L94" s="76"/>
      <c r="M94" s="76"/>
      <c r="N94" s="76"/>
      <c r="O94" s="48" t="s">
        <v>209</v>
      </c>
      <c r="P94" s="46" t="e">
        <f t="shared" ref="P94:R94" si="23">+SUM(P7,P11,P15,P19,P23,P27,P31,P35,P39,P43,P47,P51,P55,P59,P63,P71,P75,P79,P83,P87,P91,P67)/COUNTA(P7,P11,P15,P19,P23,P27,P31,P35,P39,P43,P47,P51,P55,P59,P63,P71,P75,P79,P83,P87,P91,P67)</f>
        <v>#DIV/0!</v>
      </c>
      <c r="Q94" s="46" t="e">
        <f t="shared" si="23"/>
        <v>#DIV/0!</v>
      </c>
      <c r="R94" s="46" t="e">
        <f t="shared" si="23"/>
        <v>#DIV/0!</v>
      </c>
      <c r="S94" s="46">
        <f>+SUM(S7,S11,S15,S19,S23,S27,S31,S35,S39,S43,S47,S51,S55,S59,S63,S71,S75,S79,S83,S87,S91,S67)/COUNTA(S7,S11,S15,S19,S23,S27,S31,S35,S39,S43,S47,S51,S55,S59,S63,S71,S75,S79,S83,S87,S91,S67)</f>
        <v>0</v>
      </c>
      <c r="T94" s="46">
        <f t="shared" ref="T94:AD94" si="24">+SUM(T7,T11,T15,T19,T23,T27,T31,T35,T39,T43,T47,T51,T55,T59,T63,T71,T75,T79,T83,T87,T91,T67)/COUNTA(T7,T11,T15,T19,T23,T27,T31,T35,T39,T43,T47,T51,T55,T59,T63,T71,T75,T79,T83,T87,T91,T67)</f>
        <v>0</v>
      </c>
      <c r="U94" s="46">
        <f t="shared" si="24"/>
        <v>0</v>
      </c>
      <c r="V94" s="46">
        <f t="shared" si="24"/>
        <v>0</v>
      </c>
      <c r="W94" s="46">
        <f t="shared" si="24"/>
        <v>0</v>
      </c>
      <c r="X94" s="46">
        <f t="shared" si="24"/>
        <v>0</v>
      </c>
      <c r="Y94" s="46">
        <f t="shared" si="24"/>
        <v>0</v>
      </c>
      <c r="Z94" s="46">
        <f t="shared" si="24"/>
        <v>0</v>
      </c>
      <c r="AA94" s="46">
        <f t="shared" si="24"/>
        <v>0</v>
      </c>
      <c r="AB94" s="46" t="e">
        <f t="shared" si="24"/>
        <v>#DIV/0!</v>
      </c>
      <c r="AC94" s="46" t="e">
        <f t="shared" si="24"/>
        <v>#DIV/0!</v>
      </c>
      <c r="AD94" s="46" t="e">
        <f t="shared" si="24"/>
        <v>#DIV/0!</v>
      </c>
      <c r="AE94" s="48"/>
      <c r="AF94" s="75"/>
    </row>
    <row r="95" spans="1:33" ht="10.5" customHeight="1">
      <c r="K95" s="76"/>
      <c r="L95" s="76"/>
      <c r="M95" s="76"/>
      <c r="N95" s="76"/>
      <c r="O95" s="48" t="s">
        <v>210</v>
      </c>
      <c r="P95" s="69">
        <v>0.85</v>
      </c>
      <c r="Q95" s="69">
        <v>0.85</v>
      </c>
      <c r="R95" s="69">
        <v>0.85</v>
      </c>
      <c r="S95" s="69">
        <v>0.85</v>
      </c>
      <c r="T95" s="69">
        <v>0.85</v>
      </c>
      <c r="U95" s="69">
        <v>0.85</v>
      </c>
      <c r="V95" s="69">
        <v>0.85</v>
      </c>
      <c r="W95" s="69">
        <v>0.85</v>
      </c>
      <c r="X95" s="69">
        <v>0.85</v>
      </c>
      <c r="Y95" s="69">
        <v>0.85</v>
      </c>
      <c r="Z95" s="69">
        <v>0.85</v>
      </c>
      <c r="AA95" s="69">
        <v>0.85</v>
      </c>
      <c r="AB95" s="69">
        <v>0.85</v>
      </c>
      <c r="AC95" s="69">
        <v>0.85</v>
      </c>
      <c r="AD95" s="69">
        <v>0.85</v>
      </c>
      <c r="AE95" s="36"/>
      <c r="AF95" s="75"/>
    </row>
    <row r="96" spans="1:33" ht="10.5" customHeight="1">
      <c r="AE96" s="36"/>
      <c r="AF96" s="75"/>
    </row>
    <row r="97" spans="31:31" ht="13">
      <c r="AE97" s="36"/>
    </row>
    <row r="98" spans="31:31" ht="13">
      <c r="AE98" s="36"/>
    </row>
    <row r="99" spans="31:31" ht="13">
      <c r="AE99" s="45"/>
    </row>
    <row r="100" spans="31:31" ht="13">
      <c r="AE100" s="45"/>
    </row>
  </sheetData>
  <autoFilter ref="A4:JB91" xr:uid="{00000000-0009-0000-0000-000000000000}"/>
  <mergeCells count="331">
    <mergeCell ref="AF1:AF2"/>
    <mergeCell ref="R2:AD2"/>
    <mergeCell ref="A1:E2"/>
    <mergeCell ref="F1:AD1"/>
    <mergeCell ref="F2:Q2"/>
    <mergeCell ref="L77:L79"/>
    <mergeCell ref="M77:M79"/>
    <mergeCell ref="D61:D63"/>
    <mergeCell ref="C61:C63"/>
    <mergeCell ref="E61:E63"/>
    <mergeCell ref="F61:F63"/>
    <mergeCell ref="G61:G63"/>
    <mergeCell ref="H61:H63"/>
    <mergeCell ref="I61:I63"/>
    <mergeCell ref="J61:J63"/>
    <mergeCell ref="K61:K63"/>
    <mergeCell ref="L61:L63"/>
    <mergeCell ref="M61:M63"/>
    <mergeCell ref="C65:C67"/>
    <mergeCell ref="D65:D67"/>
    <mergeCell ref="E65:E67"/>
    <mergeCell ref="D77:D79"/>
    <mergeCell ref="E77:E79"/>
    <mergeCell ref="F77:F79"/>
    <mergeCell ref="L69:L71"/>
    <mergeCell ref="M69:M71"/>
    <mergeCell ref="C69:C71"/>
    <mergeCell ref="D69:D71"/>
    <mergeCell ref="E69:E71"/>
    <mergeCell ref="L73:L75"/>
    <mergeCell ref="C73:C75"/>
    <mergeCell ref="D73:D75"/>
    <mergeCell ref="E73:E75"/>
    <mergeCell ref="F73:F75"/>
    <mergeCell ref="G73:G75"/>
    <mergeCell ref="F65:F67"/>
    <mergeCell ref="G65:G67"/>
    <mergeCell ref="H65:H67"/>
    <mergeCell ref="I65:I67"/>
    <mergeCell ref="J65:J67"/>
    <mergeCell ref="F69:F71"/>
    <mergeCell ref="G69:G71"/>
    <mergeCell ref="K65:K67"/>
    <mergeCell ref="L65:L67"/>
    <mergeCell ref="H69:H71"/>
    <mergeCell ref="I69:I71"/>
    <mergeCell ref="J69:J71"/>
    <mergeCell ref="K69:K71"/>
    <mergeCell ref="L41:L43"/>
    <mergeCell ref="H37:H39"/>
    <mergeCell ref="I37:I39"/>
    <mergeCell ref="J37:J39"/>
    <mergeCell ref="K37:K39"/>
    <mergeCell ref="L37:L39"/>
    <mergeCell ref="J29:J31"/>
    <mergeCell ref="K29:K31"/>
    <mergeCell ref="L29:L31"/>
    <mergeCell ref="H33:H35"/>
    <mergeCell ref="I33:I35"/>
    <mergeCell ref="J33:J35"/>
    <mergeCell ref="K33:K35"/>
    <mergeCell ref="L33:L35"/>
    <mergeCell ref="N73:N75"/>
    <mergeCell ref="N77:N79"/>
    <mergeCell ref="N61:N63"/>
    <mergeCell ref="N69:N71"/>
    <mergeCell ref="M65:M67"/>
    <mergeCell ref="N65:N67"/>
    <mergeCell ref="M8:O8"/>
    <mergeCell ref="M53:M55"/>
    <mergeCell ref="N53:N55"/>
    <mergeCell ref="M57:M59"/>
    <mergeCell ref="N57:N59"/>
    <mergeCell ref="AE9:AE12"/>
    <mergeCell ref="AE13:AE16"/>
    <mergeCell ref="AE17:AE20"/>
    <mergeCell ref="AE21:AE24"/>
    <mergeCell ref="AE77:AE80"/>
    <mergeCell ref="AE81:AE83"/>
    <mergeCell ref="AE85:AE87"/>
    <mergeCell ref="AE61:AE64"/>
    <mergeCell ref="AE65:AE67"/>
    <mergeCell ref="AE69:AE72"/>
    <mergeCell ref="AE73:AE75"/>
    <mergeCell ref="AE45:AE47"/>
    <mergeCell ref="AE49:AE51"/>
    <mergeCell ref="AE53:AE56"/>
    <mergeCell ref="AE57:AE59"/>
    <mergeCell ref="AE25:AE28"/>
    <mergeCell ref="AF73:AF75"/>
    <mergeCell ref="AF77:AF80"/>
    <mergeCell ref="A5:A91"/>
    <mergeCell ref="AF65:AF67"/>
    <mergeCell ref="AF61:AF64"/>
    <mergeCell ref="L85:L87"/>
    <mergeCell ref="M85:M87"/>
    <mergeCell ref="N85:N87"/>
    <mergeCell ref="B89:B91"/>
    <mergeCell ref="C89:C91"/>
    <mergeCell ref="D89:D91"/>
    <mergeCell ref="E89:E91"/>
    <mergeCell ref="F89:F91"/>
    <mergeCell ref="G89:G91"/>
    <mergeCell ref="H89:H91"/>
    <mergeCell ref="I89:I91"/>
    <mergeCell ref="J89:J91"/>
    <mergeCell ref="K89:K91"/>
    <mergeCell ref="L89:L91"/>
    <mergeCell ref="AE29:AE32"/>
    <mergeCell ref="AE33:AE36"/>
    <mergeCell ref="AE37:AE40"/>
    <mergeCell ref="AE41:AE44"/>
    <mergeCell ref="AE5:AE8"/>
    <mergeCell ref="G85:G87"/>
    <mergeCell ref="H85:H87"/>
    <mergeCell ref="I85:I87"/>
    <mergeCell ref="J85:J87"/>
    <mergeCell ref="K85:K87"/>
    <mergeCell ref="B85:B87"/>
    <mergeCell ref="C85:C87"/>
    <mergeCell ref="D85:D87"/>
    <mergeCell ref="E85:E87"/>
    <mergeCell ref="F85:F87"/>
    <mergeCell ref="M81:M83"/>
    <mergeCell ref="N81:N83"/>
    <mergeCell ref="C77:C79"/>
    <mergeCell ref="I77:I79"/>
    <mergeCell ref="J77:J79"/>
    <mergeCell ref="K77:K79"/>
    <mergeCell ref="B77:B83"/>
    <mergeCell ref="B73:B75"/>
    <mergeCell ref="C81:C83"/>
    <mergeCell ref="D81:D83"/>
    <mergeCell ref="E81:E83"/>
    <mergeCell ref="F81:F83"/>
    <mergeCell ref="G81:G83"/>
    <mergeCell ref="H81:H83"/>
    <mergeCell ref="I81:I83"/>
    <mergeCell ref="J81:J83"/>
    <mergeCell ref="K81:K83"/>
    <mergeCell ref="G77:G79"/>
    <mergeCell ref="H77:H79"/>
    <mergeCell ref="H73:H75"/>
    <mergeCell ref="I73:I75"/>
    <mergeCell ref="J73:J75"/>
    <mergeCell ref="K73:K75"/>
    <mergeCell ref="M73:M75"/>
    <mergeCell ref="B29:B39"/>
    <mergeCell ref="B41:B47"/>
    <mergeCell ref="C53:C55"/>
    <mergeCell ref="C57:C59"/>
    <mergeCell ref="I41:I43"/>
    <mergeCell ref="J41:J43"/>
    <mergeCell ref="K41:K43"/>
    <mergeCell ref="D57:D59"/>
    <mergeCell ref="E57:E59"/>
    <mergeCell ref="F57:F59"/>
    <mergeCell ref="G57:G59"/>
    <mergeCell ref="D53:D55"/>
    <mergeCell ref="E53:E55"/>
    <mergeCell ref="F53:F55"/>
    <mergeCell ref="G53:G55"/>
    <mergeCell ref="C49:C51"/>
    <mergeCell ref="D49:D51"/>
    <mergeCell ref="E49:E51"/>
    <mergeCell ref="F49:F51"/>
    <mergeCell ref="G49:G51"/>
    <mergeCell ref="C45:C47"/>
    <mergeCell ref="D45:D47"/>
    <mergeCell ref="E45:E47"/>
    <mergeCell ref="F45:F47"/>
    <mergeCell ref="H57:H59"/>
    <mergeCell ref="I57:I59"/>
    <mergeCell ref="J57:J59"/>
    <mergeCell ref="K57:K59"/>
    <mergeCell ref="L57:L59"/>
    <mergeCell ref="H53:H55"/>
    <mergeCell ref="I53:I55"/>
    <mergeCell ref="J53:J55"/>
    <mergeCell ref="K53:K55"/>
    <mergeCell ref="L53:L55"/>
    <mergeCell ref="H49:H51"/>
    <mergeCell ref="I49:I51"/>
    <mergeCell ref="J49:J51"/>
    <mergeCell ref="K49:K51"/>
    <mergeCell ref="L49:L51"/>
    <mergeCell ref="H45:H47"/>
    <mergeCell ref="I45:I47"/>
    <mergeCell ref="J45:J47"/>
    <mergeCell ref="K45:K47"/>
    <mergeCell ref="L45:L47"/>
    <mergeCell ref="H41:H43"/>
    <mergeCell ref="L25:L27"/>
    <mergeCell ref="L13:L15"/>
    <mergeCell ref="H17:H19"/>
    <mergeCell ref="I17:I19"/>
    <mergeCell ref="J17:J19"/>
    <mergeCell ref="K17:K19"/>
    <mergeCell ref="L17:L19"/>
    <mergeCell ref="H13:H15"/>
    <mergeCell ref="I13:I15"/>
    <mergeCell ref="J13:J15"/>
    <mergeCell ref="K13:K15"/>
    <mergeCell ref="H21:H23"/>
    <mergeCell ref="I21:I23"/>
    <mergeCell ref="J21:J23"/>
    <mergeCell ref="K21:K23"/>
    <mergeCell ref="F37:F39"/>
    <mergeCell ref="G37:G39"/>
    <mergeCell ref="C41:C43"/>
    <mergeCell ref="D41:D43"/>
    <mergeCell ref="E41:E43"/>
    <mergeCell ref="F41:F43"/>
    <mergeCell ref="G41:G43"/>
    <mergeCell ref="L5:L7"/>
    <mergeCell ref="H9:H11"/>
    <mergeCell ref="I9:I11"/>
    <mergeCell ref="J9:J11"/>
    <mergeCell ref="K9:K11"/>
    <mergeCell ref="L9:L11"/>
    <mergeCell ref="H5:H7"/>
    <mergeCell ref="I5:I7"/>
    <mergeCell ref="J5:J7"/>
    <mergeCell ref="K5:K7"/>
    <mergeCell ref="H29:H31"/>
    <mergeCell ref="I29:I31"/>
    <mergeCell ref="L21:L23"/>
    <mergeCell ref="H25:H27"/>
    <mergeCell ref="I25:I27"/>
    <mergeCell ref="J25:J27"/>
    <mergeCell ref="K25:K27"/>
    <mergeCell ref="C5:C7"/>
    <mergeCell ref="D5:D7"/>
    <mergeCell ref="E5:E7"/>
    <mergeCell ref="F5:F7"/>
    <mergeCell ref="G5:G7"/>
    <mergeCell ref="G25:G27"/>
    <mergeCell ref="C29:C31"/>
    <mergeCell ref="D29:D31"/>
    <mergeCell ref="E29:E31"/>
    <mergeCell ref="F29:F31"/>
    <mergeCell ref="G29:G31"/>
    <mergeCell ref="E17:E19"/>
    <mergeCell ref="F17:F19"/>
    <mergeCell ref="G17:G19"/>
    <mergeCell ref="C21:C23"/>
    <mergeCell ref="D21:D23"/>
    <mergeCell ref="E21:E23"/>
    <mergeCell ref="F21:F23"/>
    <mergeCell ref="G21:G23"/>
    <mergeCell ref="AF13:AF15"/>
    <mergeCell ref="M17:M19"/>
    <mergeCell ref="N17:N19"/>
    <mergeCell ref="AF17:AF19"/>
    <mergeCell ref="C13:C15"/>
    <mergeCell ref="D13:D15"/>
    <mergeCell ref="E13:E15"/>
    <mergeCell ref="F13:F15"/>
    <mergeCell ref="G13:G15"/>
    <mergeCell ref="C17:C19"/>
    <mergeCell ref="D17:D19"/>
    <mergeCell ref="B13:B15"/>
    <mergeCell ref="B5:B11"/>
    <mergeCell ref="B17:B27"/>
    <mergeCell ref="AF89:AF91"/>
    <mergeCell ref="M25:M27"/>
    <mergeCell ref="N25:N27"/>
    <mergeCell ref="C25:C27"/>
    <mergeCell ref="D25:D27"/>
    <mergeCell ref="E25:E27"/>
    <mergeCell ref="F25:F27"/>
    <mergeCell ref="AF5:AF7"/>
    <mergeCell ref="AF25:AF27"/>
    <mergeCell ref="AF21:AF23"/>
    <mergeCell ref="AF9:AF11"/>
    <mergeCell ref="AC3:AD3"/>
    <mergeCell ref="M5:M7"/>
    <mergeCell ref="N5:N7"/>
    <mergeCell ref="M21:M23"/>
    <mergeCell ref="AF49:AF51"/>
    <mergeCell ref="M37:M39"/>
    <mergeCell ref="N37:N39"/>
    <mergeCell ref="AF37:AF39"/>
    <mergeCell ref="K94:N95"/>
    <mergeCell ref="AF93:AF96"/>
    <mergeCell ref="AF85:AF87"/>
    <mergeCell ref="AF81:AF83"/>
    <mergeCell ref="AF29:AF31"/>
    <mergeCell ref="M29:M31"/>
    <mergeCell ref="N29:N31"/>
    <mergeCell ref="AF53:AF56"/>
    <mergeCell ref="M49:M51"/>
    <mergeCell ref="N49:N51"/>
    <mergeCell ref="M41:M43"/>
    <mergeCell ref="N41:N43"/>
    <mergeCell ref="AF57:AF59"/>
    <mergeCell ref="M45:M47"/>
    <mergeCell ref="N45:N47"/>
    <mergeCell ref="AF45:AF47"/>
    <mergeCell ref="AF41:AF43"/>
    <mergeCell ref="M33:M35"/>
    <mergeCell ref="N33:N35"/>
    <mergeCell ref="AF33:AF35"/>
    <mergeCell ref="M89:M91"/>
    <mergeCell ref="N89:N91"/>
    <mergeCell ref="AF69:AF72"/>
    <mergeCell ref="L81:L83"/>
    <mergeCell ref="B61:B63"/>
    <mergeCell ref="B65:B67"/>
    <mergeCell ref="B69:B71"/>
    <mergeCell ref="N21:N23"/>
    <mergeCell ref="M9:M11"/>
    <mergeCell ref="N9:N11"/>
    <mergeCell ref="M13:M15"/>
    <mergeCell ref="N13:N15"/>
    <mergeCell ref="B53:B59"/>
    <mergeCell ref="B49:B51"/>
    <mergeCell ref="C33:C35"/>
    <mergeCell ref="D33:D35"/>
    <mergeCell ref="E33:E35"/>
    <mergeCell ref="F33:F35"/>
    <mergeCell ref="G33:G35"/>
    <mergeCell ref="C37:C39"/>
    <mergeCell ref="C9:C11"/>
    <mergeCell ref="D9:D11"/>
    <mergeCell ref="E9:E11"/>
    <mergeCell ref="F9:F11"/>
    <mergeCell ref="G9:G11"/>
    <mergeCell ref="G45:G47"/>
    <mergeCell ref="D37:D39"/>
    <mergeCell ref="E37:E39"/>
  </mergeCells>
  <conditionalFormatting sqref="P86:AA86">
    <cfRule type="iconSet" priority="104">
      <iconSet iconSet="3Symbols2">
        <cfvo type="percent" val="0"/>
        <cfvo type="num" val="0.85"/>
        <cfvo type="num" val="0.86"/>
      </iconSet>
    </cfRule>
  </conditionalFormatting>
  <conditionalFormatting sqref="P42:AA42">
    <cfRule type="iconSet" priority="75">
      <iconSet iconSet="3Symbols2">
        <cfvo type="percent" val="0"/>
        <cfvo type="num" val="0.85"/>
        <cfvo type="num" val="0.86"/>
      </iconSet>
    </cfRule>
  </conditionalFormatting>
  <conditionalFormatting sqref="P6:AA6">
    <cfRule type="iconSet" priority="59">
      <iconSet iconSet="3Symbols2">
        <cfvo type="percent" val="0"/>
        <cfvo type="num" val="0.9"/>
        <cfvo type="num" val="0.91"/>
      </iconSet>
    </cfRule>
  </conditionalFormatting>
  <conditionalFormatting sqref="P14:AA14">
    <cfRule type="iconSet" priority="53">
      <iconSet iconSet="3Symbols2">
        <cfvo type="percent" val="0"/>
        <cfvo type="num" val="0.9"/>
        <cfvo type="num" val="0.91"/>
      </iconSet>
    </cfRule>
  </conditionalFormatting>
  <conditionalFormatting sqref="P18:AA18">
    <cfRule type="iconSet" priority="51">
      <iconSet iconSet="3Arrows" reverse="1">
        <cfvo type="percent" val="0"/>
        <cfvo type="num" val="0"/>
        <cfvo type="num" val="0.1"/>
      </iconSet>
    </cfRule>
  </conditionalFormatting>
  <conditionalFormatting sqref="P22:AA22">
    <cfRule type="iconSet" priority="49">
      <iconSet iconSet="3Arrows" reverse="1">
        <cfvo type="percent" val="0"/>
        <cfvo type="num" val="0"/>
        <cfvo type="num" val="0.1"/>
      </iconSet>
    </cfRule>
  </conditionalFormatting>
  <conditionalFormatting sqref="P26:AA26">
    <cfRule type="iconSet" priority="48">
      <iconSet iconSet="3Arrows" reverse="1">
        <cfvo type="percent" val="0"/>
        <cfvo type="num" val="0"/>
        <cfvo type="num" val="0.1"/>
      </iconSet>
    </cfRule>
  </conditionalFormatting>
  <conditionalFormatting sqref="P30:AA30">
    <cfRule type="iconSet" priority="47">
      <iconSet iconSet="3Arrows" reverse="1">
        <cfvo type="percent" val="0"/>
        <cfvo type="num" val="0"/>
        <cfvo type="num" val="0.1"/>
      </iconSet>
    </cfRule>
  </conditionalFormatting>
  <conditionalFormatting sqref="P34:AA34">
    <cfRule type="iconSet" priority="46">
      <iconSet iconSet="3Arrows" reverse="1">
        <cfvo type="percent" val="0"/>
        <cfvo type="num" val="0"/>
        <cfvo type="num" val="0.1"/>
      </iconSet>
    </cfRule>
  </conditionalFormatting>
  <conditionalFormatting sqref="P38:AA38">
    <cfRule type="iconSet" priority="45">
      <iconSet iconSet="3Arrows" reverse="1">
        <cfvo type="percent" val="0"/>
        <cfvo type="num" val="0"/>
        <cfvo type="num" val="0.1"/>
      </iconSet>
    </cfRule>
  </conditionalFormatting>
  <conditionalFormatting sqref="P62:AA62">
    <cfRule type="iconSet" priority="39">
      <iconSet iconSet="3Arrows" reverse="1">
        <cfvo type="percent" val="0"/>
        <cfvo type="num" val="0"/>
        <cfvo type="num" val="0.1"/>
      </iconSet>
    </cfRule>
  </conditionalFormatting>
  <conditionalFormatting sqref="S90:AD90">
    <cfRule type="iconSet" priority="26">
      <iconSet iconSet="3Symbols2">
        <cfvo type="percent" val="0"/>
        <cfvo type="num" val="0.85"/>
        <cfvo type="num" val="0.86"/>
      </iconSet>
    </cfRule>
  </conditionalFormatting>
  <conditionalFormatting sqref="P78">
    <cfRule type="iconSet" priority="25">
      <iconSet iconSet="3Symbols2">
        <cfvo type="percent" val="0"/>
        <cfvo type="num" val="0.85"/>
        <cfvo type="num" val="0.86"/>
      </iconSet>
    </cfRule>
  </conditionalFormatting>
  <conditionalFormatting sqref="Q78:AD78">
    <cfRule type="iconSet" priority="24">
      <iconSet iconSet="3Symbols2">
        <cfvo type="percent" val="0"/>
        <cfvo type="num" val="0.85"/>
        <cfvo type="num" val="0.86"/>
      </iconSet>
    </cfRule>
  </conditionalFormatting>
  <conditionalFormatting sqref="P10">
    <cfRule type="iconSet" priority="23">
      <iconSet iconSet="3Symbols2">
        <cfvo type="percent" val="0"/>
        <cfvo type="num" val="0.85"/>
        <cfvo type="num" val="0.86"/>
      </iconSet>
    </cfRule>
  </conditionalFormatting>
  <conditionalFormatting sqref="Q10:AD10">
    <cfRule type="iconSet" priority="22">
      <iconSet iconSet="3Symbols2">
        <cfvo type="percent" val="0"/>
        <cfvo type="num" val="0.85"/>
        <cfvo type="num" val="0.86"/>
      </iconSet>
    </cfRule>
  </conditionalFormatting>
  <conditionalFormatting sqref="P46">
    <cfRule type="iconSet" priority="21">
      <iconSet iconSet="3Symbols2">
        <cfvo type="percent" val="0"/>
        <cfvo type="num" val="0.85"/>
        <cfvo type="num" val="0.86"/>
      </iconSet>
    </cfRule>
  </conditionalFormatting>
  <conditionalFormatting sqref="Q46:AD46">
    <cfRule type="iconSet" priority="20">
      <iconSet iconSet="3Symbols2">
        <cfvo type="percent" val="0"/>
        <cfvo type="num" val="0.85"/>
        <cfvo type="num" val="0.86"/>
      </iconSet>
    </cfRule>
  </conditionalFormatting>
  <conditionalFormatting sqref="P50">
    <cfRule type="iconSet" priority="19">
      <iconSet iconSet="3Symbols2">
        <cfvo type="percent" val="0"/>
        <cfvo type="num" val="0.85"/>
        <cfvo type="num" val="0.86"/>
      </iconSet>
    </cfRule>
  </conditionalFormatting>
  <conditionalFormatting sqref="Q50:AD50">
    <cfRule type="iconSet" priority="18">
      <iconSet iconSet="3Symbols2">
        <cfvo type="percent" val="0"/>
        <cfvo type="num" val="0.85"/>
        <cfvo type="num" val="0.86"/>
      </iconSet>
    </cfRule>
  </conditionalFormatting>
  <conditionalFormatting sqref="P54">
    <cfRule type="iconSet" priority="17">
      <iconSet iconSet="3Symbols2">
        <cfvo type="percent" val="0"/>
        <cfvo type="num" val="0.85"/>
        <cfvo type="num" val="0.86"/>
      </iconSet>
    </cfRule>
  </conditionalFormatting>
  <conditionalFormatting sqref="Q54:AD54">
    <cfRule type="iconSet" priority="16">
      <iconSet iconSet="3Symbols2">
        <cfvo type="percent" val="0"/>
        <cfvo type="num" val="0.85"/>
        <cfvo type="num" val="0.86"/>
      </iconSet>
    </cfRule>
  </conditionalFormatting>
  <conditionalFormatting sqref="P58">
    <cfRule type="iconSet" priority="15">
      <iconSet iconSet="3Symbols2">
        <cfvo type="percent" val="0"/>
        <cfvo type="num" val="0.85"/>
        <cfvo type="num" val="0.86"/>
      </iconSet>
    </cfRule>
  </conditionalFormatting>
  <conditionalFormatting sqref="Q58:AD58">
    <cfRule type="iconSet" priority="14">
      <iconSet iconSet="3Symbols2">
        <cfvo type="percent" val="0"/>
        <cfvo type="num" val="0.85"/>
        <cfvo type="num" val="0.86"/>
      </iconSet>
    </cfRule>
  </conditionalFormatting>
  <conditionalFormatting sqref="AB26:AD26">
    <cfRule type="iconSet" priority="13">
      <iconSet iconSet="3Arrows" reverse="1">
        <cfvo type="percent" val="0"/>
        <cfvo type="num" val="0"/>
        <cfvo type="num" val="0.1"/>
      </iconSet>
    </cfRule>
  </conditionalFormatting>
  <conditionalFormatting sqref="AB22:AD22">
    <cfRule type="iconSet" priority="12">
      <iconSet iconSet="3Arrows" reverse="1">
        <cfvo type="percent" val="0"/>
        <cfvo type="num" val="0"/>
        <cfvo type="num" val="0.1"/>
      </iconSet>
    </cfRule>
  </conditionalFormatting>
  <conditionalFormatting sqref="AB6:AD6">
    <cfRule type="iconSet" priority="11">
      <iconSet iconSet="3Symbols2">
        <cfvo type="percent" val="0"/>
        <cfvo type="num" val="0.9"/>
        <cfvo type="num" val="0.91"/>
      </iconSet>
    </cfRule>
  </conditionalFormatting>
  <conditionalFormatting sqref="AB14:AD14">
    <cfRule type="iconSet" priority="10">
      <iconSet iconSet="3Symbols2">
        <cfvo type="percent" val="0"/>
        <cfvo type="num" val="0.9"/>
        <cfvo type="num" val="0.91"/>
      </iconSet>
    </cfRule>
  </conditionalFormatting>
  <conditionalFormatting sqref="AB18:AD18">
    <cfRule type="iconSet" priority="9">
      <iconSet iconSet="3Arrows" reverse="1">
        <cfvo type="percent" val="0"/>
        <cfvo type="num" val="0"/>
        <cfvo type="num" val="0.1"/>
      </iconSet>
    </cfRule>
  </conditionalFormatting>
  <conditionalFormatting sqref="AB30:AD30">
    <cfRule type="iconSet" priority="8">
      <iconSet iconSet="3Arrows" reverse="1">
        <cfvo type="percent" val="0"/>
        <cfvo type="num" val="0"/>
        <cfvo type="num" val="0.1"/>
      </iconSet>
    </cfRule>
  </conditionalFormatting>
  <conditionalFormatting sqref="AB34:AD34">
    <cfRule type="iconSet" priority="7">
      <iconSet iconSet="3Arrows" reverse="1">
        <cfvo type="percent" val="0"/>
        <cfvo type="num" val="0"/>
        <cfvo type="num" val="0.1"/>
      </iconSet>
    </cfRule>
  </conditionalFormatting>
  <conditionalFormatting sqref="AB38:AD38">
    <cfRule type="iconSet" priority="6">
      <iconSet iconSet="3Arrows" reverse="1">
        <cfvo type="percent" val="0"/>
        <cfvo type="num" val="0"/>
        <cfvo type="num" val="0.1"/>
      </iconSet>
    </cfRule>
  </conditionalFormatting>
  <conditionalFormatting sqref="AB42:AD42">
    <cfRule type="iconSet" priority="5">
      <iconSet iconSet="3Symbols2">
        <cfvo type="percent" val="0"/>
        <cfvo type="num" val="0.85"/>
        <cfvo type="num" val="0.86"/>
      </iconSet>
    </cfRule>
  </conditionalFormatting>
  <conditionalFormatting sqref="AB62:AD62">
    <cfRule type="iconSet" priority="3">
      <iconSet iconSet="3Arrows" reverse="1">
        <cfvo type="percent" val="0"/>
        <cfvo type="num" val="0"/>
        <cfvo type="num" val="0.1"/>
      </iconSet>
    </cfRule>
  </conditionalFormatting>
  <conditionalFormatting sqref="P90:R90">
    <cfRule type="iconSet" priority="1">
      <iconSet iconSet="3Symbols2">
        <cfvo type="percent" val="0"/>
        <cfvo type="num" val="0.85"/>
        <cfvo type="num" val="0.86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8" id="{13CB14AC-F0E5-4F8D-954B-FC38DCBF426D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P66:AA66</xm:sqref>
        </x14:conditionalFormatting>
        <x14:conditionalFormatting xmlns:xm="http://schemas.microsoft.com/office/excel/2006/main">
          <x14:cfRule type="iconSet" priority="33" id="{8EF2679C-6F6C-4F38-AFE2-6F0D42AD8814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P70:AA70</xm:sqref>
        </x14:conditionalFormatting>
        <x14:conditionalFormatting xmlns:xm="http://schemas.microsoft.com/office/excel/2006/main">
          <x14:cfRule type="iconSet" priority="32" id="{BBE43D14-B86E-4D51-9300-49AAC2996293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AB70:AD70</xm:sqref>
        </x14:conditionalFormatting>
        <x14:conditionalFormatting xmlns:xm="http://schemas.microsoft.com/office/excel/2006/main">
          <x14:cfRule type="iconSet" priority="31" id="{282400CE-2F47-4ACB-B0D0-593B9A650A46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P74:Q74</xm:sqref>
        </x14:conditionalFormatting>
        <x14:conditionalFormatting xmlns:xm="http://schemas.microsoft.com/office/excel/2006/main">
          <x14:cfRule type="iconSet" priority="30" id="{9386320A-08AA-4880-9091-D61ED41CA1AD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R74:AD74</xm:sqref>
        </x14:conditionalFormatting>
        <x14:conditionalFormatting xmlns:xm="http://schemas.microsoft.com/office/excel/2006/main">
          <x14:cfRule type="iconSet" priority="29" id="{1FE2F3CC-2125-4495-8B3C-5469BCDC6113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1"/>
              <x14:cfIcon iconSet="3Symbols2" iconId="2"/>
            </x14:iconSet>
          </x14:cfRule>
          <xm:sqref>P82:AA82</xm:sqref>
        </x14:conditionalFormatting>
        <x14:conditionalFormatting xmlns:xm="http://schemas.microsoft.com/office/excel/2006/main">
          <x14:cfRule type="iconSet" priority="28" id="{3BEFACC0-4BFE-4C15-975D-115904B4B3B2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2"/>
              <x14:cfIcon iconSet="3Symbols2" iconId="0"/>
              <x14:cfIcon iconSet="3Symbols2" iconId="0"/>
            </x14:iconSet>
          </x14:cfRule>
          <xm:sqref>AB82:AD82</xm:sqref>
        </x14:conditionalFormatting>
        <x14:conditionalFormatting xmlns:xm="http://schemas.microsoft.com/office/excel/2006/main">
          <x14:cfRule type="iconSet" priority="2" id="{BC5425D4-490B-4E73-89F8-953BDC81A748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0.1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AB66:AD66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'MEDICION DE IND PROPUES 2022'!P7:U7</xm:f>
              <xm:sqref>AE5</xm:sqref>
            </x14:sparkline>
            <x14:sparkline>
              <xm:f>'MEDICION DE IND PROPUES 2022'!P11:U11</xm:f>
              <xm:sqref>AE9</xm:sqref>
            </x14:sparkline>
            <x14:sparkline>
              <xm:f>'MEDICION DE IND PROPUES 2022'!P15:U15</xm:f>
              <xm:sqref>AE13</xm:sqref>
            </x14:sparkline>
            <x14:sparkline>
              <xm:f>'MEDICION DE IND PROPUES 2022'!P19:U19</xm:f>
              <xm:sqref>AE17</xm:sqref>
            </x14:sparkline>
            <x14:sparkline>
              <xm:f>'MEDICION DE IND PROPUES 2022'!P23:U23</xm:f>
              <xm:sqref>AE21</xm:sqref>
            </x14:sparkline>
            <x14:sparkline>
              <xm:f>'MEDICION DE IND PROPUES 2022'!P27:U27</xm:f>
              <xm:sqref>AE25</xm:sqref>
            </x14:sparkline>
            <x14:sparkline>
              <xm:f>'MEDICION DE IND PROPUES 2022'!P31:U31</xm:f>
              <xm:sqref>AE29</xm:sqref>
            </x14:sparkline>
            <x14:sparkline>
              <xm:f>'MEDICION DE IND PROPUES 2022'!P35:U35</xm:f>
              <xm:sqref>AE33</xm:sqref>
            </x14:sparkline>
            <x14:sparkline>
              <xm:f>'MEDICION DE IND PROPUES 2022'!P39:U39</xm:f>
              <xm:sqref>AE37</xm:sqref>
            </x14:sparkline>
            <x14:sparkline>
              <xm:f>'MEDICION DE IND PROPUES 2022'!P43:U43</xm:f>
              <xm:sqref>AE41</xm:sqref>
            </x14:sparkline>
            <x14:sparkline>
              <xm:f>'MEDICION DE IND PROPUES 2022'!P47:U47</xm:f>
              <xm:sqref>AE45</xm:sqref>
            </x14:sparkline>
            <x14:sparkline>
              <xm:f>'MEDICION DE IND PROPUES 2022'!P51:U51</xm:f>
              <xm:sqref>AE49</xm:sqref>
            </x14:sparkline>
            <x14:sparkline>
              <xm:f>'MEDICION DE IND PROPUES 2022'!P55:U55</xm:f>
              <xm:sqref>AE53</xm:sqref>
            </x14:sparkline>
            <x14:sparkline>
              <xm:f>'MEDICION DE IND PROPUES 2022'!P59:U59</xm:f>
              <xm:sqref>AE57</xm:sqref>
            </x14:sparkline>
            <x14:sparkline>
              <xm:f>'MEDICION DE IND PROPUES 2022'!P63:U63</xm:f>
              <xm:sqref>AE61</xm:sqref>
            </x14:sparkline>
            <x14:sparkline>
              <xm:f>'MEDICION DE IND PROPUES 2022'!P67:U67</xm:f>
              <xm:sqref>AE65</xm:sqref>
            </x14:sparkline>
            <x14:sparkline>
              <xm:f>'MEDICION DE IND PROPUES 2022'!P71:U71</xm:f>
              <xm:sqref>AE69</xm:sqref>
            </x14:sparkline>
            <x14:sparkline>
              <xm:f>'MEDICION DE IND PROPUES 2022'!P75:U75</xm:f>
              <xm:sqref>AE73</xm:sqref>
            </x14:sparkline>
            <x14:sparkline>
              <xm:f>'MEDICION DE IND PROPUES 2022'!P79:U79</xm:f>
              <xm:sqref>AE77</xm:sqref>
            </x14:sparkline>
            <x14:sparkline>
              <xm:f>'MEDICION DE IND PROPUES 2022'!P83:U83</xm:f>
              <xm:sqref>AE81</xm:sqref>
            </x14:sparkline>
            <x14:sparkline>
              <xm:f>'MEDICION DE IND PROPUES 2022'!P87:U87</xm:f>
              <xm:sqref>AE85</xm:sqref>
            </x14:sparkline>
            <x14:sparkline>
              <xm:f>'MEDICION DE IND PROPUES 2022'!P91:U91</xm:f>
              <xm:sqref>AE89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MEDICION DE INDICADORES (2021)</vt:lpstr>
      <vt:lpstr>MEDICION DE IND PROPUES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Microsoft Office User</cp:lastModifiedBy>
  <dcterms:created xsi:type="dcterms:W3CDTF">2021-10-22T03:49:59Z</dcterms:created>
  <dcterms:modified xsi:type="dcterms:W3CDTF">2022-11-21T19:59:04Z</dcterms:modified>
</cp:coreProperties>
</file>