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DOLCE ROMA  2022 - SGSST\1. GESTIÓN GERENCIAL\MATRIZ\"/>
    </mc:Choice>
  </mc:AlternateContent>
  <xr:revisionPtr revIDLastSave="0" documentId="13_ncr:1_{8095F016-17CA-447C-AF9C-82CCC42011BB}" xr6:coauthVersionLast="47" xr6:coauthVersionMax="47" xr10:uidLastSave="{00000000-0000-0000-0000-000000000000}"/>
  <bookViews>
    <workbookView xWindow="-120" yWindow="-120" windowWidth="20730" windowHeight="11160" xr2:uid="{00000000-000D-0000-FFFF-FFFF00000000}"/>
  </bookViews>
  <sheets>
    <sheet name="LLUVIA DE IDEAS" sheetId="6" r:id="rId1"/>
    <sheet name="MEFI" sheetId="1" r:id="rId2"/>
    <sheet name="MEFE" sheetId="2" r:id="rId3"/>
    <sheet name="MIME" sheetId="7" r:id="rId4"/>
    <sheet name="PARTES INTERESADAS" sheetId="4" r:id="rId5"/>
    <sheet name="PONDERACION PARTES INT" sheetId="5" r:id="rId6"/>
    <sheet name="MATRIZ RIESGOS PRONALDEXT" sheetId="8" r:id="rId7"/>
    <sheet name="ponderaciones" sheetId="9" r:id="rId8"/>
  </sheets>
  <externalReferences>
    <externalReference r:id="rId9"/>
  </externalReferences>
  <definedNames>
    <definedName name="_xlnm._FilterDatabase" localSheetId="6" hidden="1">'MATRIZ RIESGOS PRONALDEXT'!$A$6:$O$38</definedName>
    <definedName name="A_ORGANIZACIÓN">#REF!</definedName>
    <definedName name="A1_HYM">#REF!</definedName>
    <definedName name="A2_INNOVAGEST">#REF!</definedName>
    <definedName name="AbrDom1" localSheetId="7">DATE(Año_Calendario,4,1)-WEEKDAY(DATE(Año_Calendario,4,1))+1</definedName>
    <definedName name="AbrDom1">DATE(Año_Calendario,4,1)-WEEKDAY(DATE(Año_Calendario,4,1))+1</definedName>
    <definedName name="AgoDom1" localSheetId="7">DATE(Año_Calendario,8,1)-WEEKDAY(DATE(Año_Calendario,8,1))+1</definedName>
    <definedName name="AgoDom1">DATE(Año_Calendario,8,1)-WEEKDAY(DATE(Año_Calendario,8,1))+1</definedName>
    <definedName name="Año_Calendario">#REF!</definedName>
    <definedName name="_xlnm.Print_Area" localSheetId="0">'LLUVIA DE IDEAS'!$A$1:$E$12</definedName>
    <definedName name="_xlnm.Print_Area" localSheetId="2">MEFE!$A$1:$J$23</definedName>
    <definedName name="_xlnm.Print_Area" localSheetId="1">MEFI!$A$1:$J$31</definedName>
    <definedName name="_xlnm.Print_Area" localSheetId="3">MIME!$A$1:$Y$48</definedName>
    <definedName name="_xlnm.Print_Area" localSheetId="4">'PARTES INTERESADAS'!$A$1:$L$15</definedName>
    <definedName name="CATEGORIA">#REF!</definedName>
    <definedName name="CIERRE">#REF!</definedName>
    <definedName name="DíasDeTareas">#REF!</definedName>
    <definedName name="diasprog">[1]Septiembre!$C$17:$C$175</definedName>
    <definedName name="DicDom1" localSheetId="7">DATE(Año_Calendario,12,1)-WEEKDAY(DATE(Año_Calendario,12,1))+1</definedName>
    <definedName name="DicDom1">DATE(Año_Calendario,12,1)-WEEKDAY(DATE(Año_Calendario,12,1))+1</definedName>
    <definedName name="FebDom1" localSheetId="7">DATE(Año_Calendario,2,1)-WEEKDAY(DATE(Año_Calendario,2,1))+1</definedName>
    <definedName name="FebDom1">DATE(Año_Calendario,2,1)-WEEKDAY(DATE(Año_Calendario,2,1))+1</definedName>
    <definedName name="Fecha_Ejecutada">#REF!</definedName>
    <definedName name="Fecha_Programada">#REF!</definedName>
    <definedName name="FRECUENCIA">#REF!</definedName>
    <definedName name="Inspección_de_botiquín">#REF!</definedName>
    <definedName name="Inspección_de_EPP">#REF!</definedName>
    <definedName name="Inspección_de_equipos_protección_contra_caídas">#REF!</definedName>
    <definedName name="Inspección_de_extintores">#REF!</definedName>
    <definedName name="Inspección_de_herramienta_menor">#REF!</definedName>
    <definedName name="Inspección_de_instalaciones_locativas_y_redes_eléctrica">#REF!</definedName>
    <definedName name="Inspección_de_vehículos_de_carga_líquida">#REF!</definedName>
    <definedName name="Inspección_de_vehículos_de_carga_seca">#REF!</definedName>
    <definedName name="Inspección_de_vehículos_livianos">#REF!</definedName>
    <definedName name="Inspección_general_de_HSE">#REF!</definedName>
    <definedName name="Inspección_Gerencial">#REF!</definedName>
    <definedName name="JanSun1" localSheetId="7">DATE(Año_Calendario,1,1)-WEEKDAY(DATE(Año_Calendario,1,1))+1</definedName>
    <definedName name="JanSun1">DATE(Año_Calendario,1,1)-WEEKDAY(DATE(Año_Calendario,1,1))+1</definedName>
    <definedName name="JulDom1" localSheetId="7">DATE(Año_Calendario,7,1)-WEEKDAY(DATE(Año_Calendario,7,1))+1</definedName>
    <definedName name="JulDom1">DATE(Año_Calendario,7,1)-WEEKDAY(DATE(Año_Calendario,7,1))+1</definedName>
    <definedName name="JunDom1" localSheetId="7">DATE(Año_Calendario,6,1)-WEEKDAY(DATE(Año_Calendario,6,1))+1</definedName>
    <definedName name="JunDom1">DATE(Año_Calendario,6,1)-WEEKDAY(DATE(Año_Calendario,6,1))+1</definedName>
    <definedName name="MarDom1" localSheetId="7">DATE(Año_Calendario,3,1)-WEEKDAY(DATE(Año_Calendario,3,1))+1</definedName>
    <definedName name="MarDom1">DATE(Año_Calendario,3,1)-WEEKDAY(DATE(Año_Calendario,3,1))+1</definedName>
    <definedName name="MayDom1" localSheetId="7">DATE(Año_Calendario,5,1)-WEEKDAY(DATE(Año_Calendario,5,1))+1</definedName>
    <definedName name="MayDom1">DATE(Año_Calendario,5,1)-WEEKDAY(DATE(Año_Calendario,5,1))+1</definedName>
    <definedName name="NovDom1" localSheetId="7">DATE(Año_Calendario,11,1)-WEEKDAY(DATE(Año_Calendario,11,1))+1</definedName>
    <definedName name="NovDom1">DATE(Año_Calendario,11,1)-WEEKDAY(DATE(Año_Calendario,11,1))+1</definedName>
    <definedName name="OctDom1" localSheetId="7">DATE(Año_Calendario,10,1)-WEEKDAY(DATE(Año_Calendario,10,1))+1</definedName>
    <definedName name="OctDom1">DATE(Año_Calendario,10,1)-WEEKDAY(DATE(Año_Calendario,10,1))+1</definedName>
    <definedName name="PROG">[1]Octubre!$C$17:$C$183</definedName>
    <definedName name="SENTIDO">#REF!</definedName>
    <definedName name="SepDom1" localSheetId="7">DATE(Año_Calendario,9,1)-WEEKDAY(DATE(Año_Calendario,9,1))+1</definedName>
    <definedName name="SepDom1">DATE(Año_Calendario,9,1)-WEEKDAY(DATE(Año_Calendario,9,1))+1</definedName>
    <definedName name="TablaFechasImportante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R38" i="8" l="1"/>
  <c r="M38" i="8"/>
  <c r="H38" i="8"/>
  <c r="R37" i="8"/>
  <c r="M37" i="8"/>
  <c r="H37" i="8"/>
  <c r="R36" i="8"/>
  <c r="M36" i="8"/>
  <c r="H36" i="8"/>
  <c r="R35" i="8"/>
  <c r="M35" i="8"/>
  <c r="H35" i="8"/>
  <c r="R34" i="8"/>
  <c r="M34" i="8"/>
  <c r="H34" i="8"/>
  <c r="R33" i="8"/>
  <c r="M33" i="8"/>
  <c r="H33" i="8"/>
  <c r="R32" i="8"/>
  <c r="M32" i="8"/>
  <c r="H32" i="8"/>
  <c r="R31" i="8"/>
  <c r="M31" i="8"/>
  <c r="H31" i="8"/>
  <c r="R30" i="8"/>
  <c r="M30" i="8"/>
  <c r="H30" i="8"/>
  <c r="R29" i="8"/>
  <c r="M29" i="8"/>
  <c r="H29" i="8"/>
  <c r="R28" i="8"/>
  <c r="M28" i="8"/>
  <c r="H28" i="8"/>
  <c r="R27" i="8"/>
  <c r="M27" i="8"/>
  <c r="H27" i="8"/>
  <c r="R26" i="8"/>
  <c r="M26" i="8"/>
  <c r="H26" i="8"/>
  <c r="R25" i="8"/>
  <c r="M25" i="8"/>
  <c r="H25" i="8"/>
  <c r="R24" i="8"/>
  <c r="M24" i="8"/>
  <c r="H24" i="8"/>
  <c r="R23" i="8"/>
  <c r="M23" i="8"/>
  <c r="H23" i="8"/>
  <c r="R22" i="8"/>
  <c r="M22" i="8"/>
  <c r="H22" i="8"/>
  <c r="R21" i="8"/>
  <c r="M21" i="8"/>
  <c r="H21" i="8"/>
  <c r="R20" i="8"/>
  <c r="M20" i="8"/>
  <c r="H20" i="8"/>
  <c r="R19" i="8"/>
  <c r="M19" i="8"/>
  <c r="H19" i="8"/>
  <c r="R18" i="8"/>
  <c r="M18" i="8"/>
  <c r="H18" i="8"/>
  <c r="R17" i="8"/>
  <c r="M17" i="8"/>
  <c r="H17" i="8"/>
  <c r="R16" i="8"/>
  <c r="M16" i="8"/>
  <c r="H16" i="8"/>
  <c r="R15" i="8"/>
  <c r="M15" i="8"/>
  <c r="H15" i="8"/>
  <c r="R14" i="8"/>
  <c r="M14" i="8"/>
  <c r="H14" i="8"/>
  <c r="R13" i="8"/>
  <c r="M13" i="8"/>
  <c r="H13" i="8"/>
  <c r="R12" i="8"/>
  <c r="M12" i="8"/>
  <c r="H12" i="8"/>
  <c r="R11" i="8"/>
  <c r="M11" i="8"/>
  <c r="H11" i="8"/>
  <c r="R10" i="8"/>
  <c r="M10" i="8"/>
  <c r="H10" i="8"/>
  <c r="R9" i="8"/>
  <c r="M9" i="8"/>
  <c r="H9" i="8"/>
  <c r="R8" i="8"/>
  <c r="M8" i="8"/>
  <c r="H8" i="8"/>
  <c r="E15" i="1"/>
  <c r="E8" i="1"/>
  <c r="E15" i="2" l="1"/>
  <c r="E7" i="2"/>
  <c r="E29" i="1"/>
  <c r="E22" i="1"/>
  <c r="E23" i="1"/>
  <c r="E24" i="1"/>
  <c r="E25" i="1"/>
  <c r="E26" i="1"/>
  <c r="E27" i="1"/>
  <c r="E28" i="1"/>
  <c r="E21" i="1"/>
  <c r="E9" i="1"/>
  <c r="E10" i="1"/>
  <c r="E11" i="1"/>
  <c r="E12" i="1"/>
  <c r="E13" i="1"/>
  <c r="E14" i="1"/>
  <c r="E7" i="1"/>
  <c r="C30" i="1"/>
  <c r="E9" i="2"/>
  <c r="E10" i="2"/>
  <c r="E8" i="2"/>
  <c r="E11" i="2"/>
  <c r="C22" i="2"/>
  <c r="E30" i="1" l="1"/>
  <c r="B27" i="7" s="1"/>
  <c r="B28" i="7" s="1"/>
  <c r="E21" i="2"/>
  <c r="E20" i="2"/>
  <c r="E19" i="2"/>
  <c r="E18" i="2"/>
  <c r="E17" i="2"/>
  <c r="E16" i="2"/>
  <c r="E22" i="2" l="1"/>
  <c r="A26" i="7" s="1"/>
  <c r="A28" i="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solesitopinzon@hotmail.com</author>
  </authors>
  <commentList>
    <comment ref="V13" authorId="0" shapeId="0" xr:uid="{00000000-0006-0000-0300-000001000000}">
      <text>
        <r>
          <rPr>
            <b/>
            <sz val="14"/>
            <color indexed="81"/>
            <rFont val="Tahoma"/>
            <family val="2"/>
          </rPr>
          <t>No pudimos cambiar los numeros de la mefi pero entendemos que el 4 esta en el cuadrante de resista y el numero 1 en desposeer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USUARIO</author>
    <author>Usuario de Windows</author>
  </authors>
  <commentList>
    <comment ref="N6" authorId="0" shapeId="0" xr:uid="{BD83943D-D25C-4411-B355-63E8656C6C76}">
      <text>
        <r>
          <rPr>
            <b/>
            <sz val="9"/>
            <color indexed="81"/>
            <rFont val="Tahoma"/>
            <family val="2"/>
          </rPr>
          <t>USUARIO:</t>
        </r>
        <r>
          <rPr>
            <sz val="9"/>
            <color indexed="81"/>
            <rFont val="Tahoma"/>
            <family val="2"/>
          </rPr>
          <t xml:space="preserve">
Estrategia es un plan para dirigir un asunto. Una estrategia se compone de una serie de acciones planificadas que ayudan a tomar decisiones y a conseguir los mejores resultados posibles. La estrategia está orientada a alcanzar un objetivo siguiendo una pauta de actuación.
el que</t>
        </r>
      </text>
    </comment>
    <comment ref="O6" authorId="0" shapeId="0" xr:uid="{E703121C-8599-4D41-B9D0-007E9527794F}">
      <text>
        <r>
          <rPr>
            <b/>
            <sz val="9"/>
            <color indexed="81"/>
            <rFont val="Tahoma"/>
            <family val="2"/>
          </rPr>
          <t>USUARIO:</t>
        </r>
        <r>
          <rPr>
            <sz val="9"/>
            <color indexed="81"/>
            <rFont val="Tahoma"/>
            <family val="2"/>
          </rPr>
          <t xml:space="preserve">
Tacticas </t>
        </r>
      </text>
    </comment>
    <comment ref="Y9" authorId="1" shapeId="0" xr:uid="{4267128C-B21E-41C6-9FC4-88C761D57879}">
      <text>
        <r>
          <rPr>
            <b/>
            <sz val="9"/>
            <color indexed="81"/>
            <rFont val="Tahoma"/>
            <family val="2"/>
          </rPr>
          <t>Usuario de Windows:</t>
        </r>
        <r>
          <rPr>
            <sz val="9"/>
            <color indexed="81"/>
            <rFont val="Tahoma"/>
            <family val="2"/>
          </rPr>
          <t xml:space="preserve">
Zona de riesgo Baja
</t>
        </r>
      </text>
    </comment>
  </commentList>
</comments>
</file>

<file path=xl/sharedStrings.xml><?xml version="1.0" encoding="utf-8"?>
<sst xmlns="http://schemas.openxmlformats.org/spreadsheetml/2006/main" count="888" uniqueCount="388">
  <si>
    <t>MATRIZ DE EVALUACION DE FACTOR INTERNO</t>
  </si>
  <si>
    <t>FACTOR CRITICO</t>
  </si>
  <si>
    <t>PONDERACIÓN</t>
  </si>
  <si>
    <t>EVALUACIÓN</t>
  </si>
  <si>
    <t>RESULTADO</t>
  </si>
  <si>
    <t>Debilidad importante</t>
  </si>
  <si>
    <t>FORTALEZAS</t>
  </si>
  <si>
    <t>Debilidad Menor</t>
  </si>
  <si>
    <t>Fortaleza Menor</t>
  </si>
  <si>
    <t>Fortaleza Importante</t>
  </si>
  <si>
    <t>DEBILIDADES</t>
  </si>
  <si>
    <t>TOTAL</t>
  </si>
  <si>
    <t>MATRIZ DE EVALUACION DE FACTOR EXTERNO</t>
  </si>
  <si>
    <t>PONDERACION</t>
  </si>
  <si>
    <t>EVALUACION</t>
  </si>
  <si>
    <t>OPORTUNIDADES</t>
  </si>
  <si>
    <t>Amenaza importante</t>
  </si>
  <si>
    <t>Amenaza Menor</t>
  </si>
  <si>
    <t>Oportunidad Menor</t>
  </si>
  <si>
    <t>Oportunidad Importante</t>
  </si>
  <si>
    <t>AMENAZAS</t>
  </si>
  <si>
    <t>MATRIZ INTERNA - MATRIZ EXTERNA</t>
  </si>
  <si>
    <t>Ataque= Crecer y construir</t>
  </si>
  <si>
    <t>Resista= Proteger y Mantener</t>
  </si>
  <si>
    <t>Desposeer = Cosechar y Reducir</t>
  </si>
  <si>
    <t>INFORMACION PARA LA MATRIZ MIME</t>
  </si>
  <si>
    <t>X</t>
  </si>
  <si>
    <t>Y</t>
  </si>
  <si>
    <t>MEFE</t>
  </si>
  <si>
    <t>MEFI</t>
  </si>
  <si>
    <t>IDENTIFICACION DE GRUPOS DE INTERES/PARTES INTERESADAS</t>
  </si>
  <si>
    <t>GRUPO DE INTERES</t>
  </si>
  <si>
    <t>NECESIDAD</t>
  </si>
  <si>
    <t>EXPECTATIVAS</t>
  </si>
  <si>
    <t>OPORTUNIDAD</t>
  </si>
  <si>
    <t>GRADO DE INFLUENCIA EN EL SIG Y LA ORGANIZACIÓN</t>
  </si>
  <si>
    <t>PROBABILIDAD OCURRENCIA</t>
  </si>
  <si>
    <t>CAPACIDAD DE ADAPTACION DE LA ORGANIZACIÓN</t>
  </si>
  <si>
    <t>PRIORIDAD</t>
  </si>
  <si>
    <t>Medio</t>
  </si>
  <si>
    <t>Alto</t>
  </si>
  <si>
    <t>Bajo</t>
  </si>
  <si>
    <t>Nivel de probabilidad</t>
  </si>
  <si>
    <t>Significado</t>
  </si>
  <si>
    <t>Necesidad</t>
  </si>
  <si>
    <t>Aquello de lo que es imposible sustraerse, faltar o resistir</t>
  </si>
  <si>
    <t>Expectativa</t>
  </si>
  <si>
    <t>Esperanza de realizar o conseguir algo</t>
  </si>
  <si>
    <t>Descripcion</t>
  </si>
  <si>
    <t>Pueden llegar a afectar significativamente a la organización a pesar de los controles</t>
  </si>
  <si>
    <t>Pueden afectar a la organización pero se pueden controlar</t>
  </si>
  <si>
    <t>No tienen grado de influencia significativo para la organización</t>
  </si>
  <si>
    <t> INTERPRETACIÓN DEL GRADO DE INFLUENCIA</t>
  </si>
  <si>
    <t> DESCRIPCION DE NECESIDAD O EXPECTATIVA</t>
  </si>
  <si>
    <t>Situación o evento esperado con materialización inminente es posible que suceda en la organización.</t>
  </si>
  <si>
    <t>Mejorable: es posible que suceda el evento o la situación alguna vez.</t>
  </si>
  <si>
    <t>No es esperable que se materialice la situación o evento.</t>
  </si>
  <si>
    <r>
      <t>ü</t>
    </r>
    <r>
      <rPr>
        <sz val="7"/>
        <color rgb="FF525252"/>
        <rFont val="Times New Roman"/>
        <family val="1"/>
      </rPr>
      <t xml:space="preserve">  </t>
    </r>
    <r>
      <rPr>
        <b/>
        <sz val="11"/>
        <color indexed="8"/>
        <rFont val="Arial"/>
        <family val="2"/>
      </rPr>
      <t>INTERPRETACIÓN DEL NIVEL DE LA PROBABILIDAD</t>
    </r>
  </si>
  <si>
    <t>Capacidad de adaptación de la organización</t>
  </si>
  <si>
    <t>La organización cuenta con los recursos físicos y administrativos necesarios para responder ante el evento o situación</t>
  </si>
  <si>
    <t>La organización cuenta con algunos recursos físicos y administrativos necesarios para responder ante el evento o situación</t>
  </si>
  <si>
    <t>La organización no cuenta con los recursos físicos y administrativos necesarios para responder ante el evento o situación</t>
  </si>
  <si>
    <r>
      <t>ü</t>
    </r>
    <r>
      <rPr>
        <sz val="7"/>
        <color rgb="FF525252"/>
        <rFont val="Times New Roman"/>
        <family val="1"/>
      </rPr>
      <t xml:space="preserve">  </t>
    </r>
    <r>
      <rPr>
        <b/>
        <sz val="11"/>
        <color indexed="8"/>
        <rFont val="Arial"/>
        <family val="2"/>
      </rPr>
      <t>INTERPRETACIÓN CAPACIDAD DE ADAPTACIÓN DE LA ORGANIZACIÓN</t>
    </r>
  </si>
  <si>
    <t>Continuar con las gestión oportuna e implementación de actividades para garantizar cumplimiento</t>
  </si>
  <si>
    <t>Mejorar si es posible ,se deben establecer controles o estrategias que permitan mejorar la gestión actual</t>
  </si>
  <si>
    <t>Se deberían considerar soluciones o mejoras inmediatas para asegurar que el evento o la situación esperada  no se materialicen.</t>
  </si>
  <si>
    <r>
      <t>ü</t>
    </r>
    <r>
      <rPr>
        <sz val="7"/>
        <color rgb="FF525252"/>
        <rFont val="Times New Roman"/>
        <family val="1"/>
      </rPr>
      <t xml:space="preserve">  </t>
    </r>
    <r>
      <rPr>
        <b/>
        <sz val="12"/>
        <color indexed="8"/>
        <rFont val="Arial"/>
        <family val="2"/>
      </rPr>
      <t>SIGNIFICADO DE LA PRIORIDAD</t>
    </r>
  </si>
  <si>
    <t>CRITERIOS</t>
  </si>
  <si>
    <t>POSIBILIDAD DE SER O CONVERTIRSE EN REQUISITO LEGAL U OTRO</t>
  </si>
  <si>
    <t>Asignar ponderación a cada factor para que el final total sea 100%</t>
  </si>
  <si>
    <t>Evaluar los beneficios tributarios respecto a la participación en proyectos de inversión social y contratación de personal reinsertado</t>
  </si>
  <si>
    <t>Debilidades</t>
  </si>
  <si>
    <t>Fortalezas</t>
  </si>
  <si>
    <t>Imagen de empresa competitiva</t>
  </si>
  <si>
    <t>Alianzas estrategicas financiero y comercial</t>
  </si>
  <si>
    <t>Oportunidades</t>
  </si>
  <si>
    <t>Amenazas</t>
  </si>
  <si>
    <t>Politicas de Regionalismo</t>
  </si>
  <si>
    <t>Demandas laborales</t>
  </si>
  <si>
    <t>Inestabilidad economica</t>
  </si>
  <si>
    <t>Riesgo publico: hurto, delincuencia, extorcion, orden publico, paros, requerimientos de comunidades, etc</t>
  </si>
  <si>
    <t>Crecimiento a nivel regional</t>
  </si>
  <si>
    <t>Participacion en contratacion publica</t>
  </si>
  <si>
    <t>Falta estrategias comerciales y mercadeo</t>
  </si>
  <si>
    <t>ENTES GUBERNAMENTALES</t>
  </si>
  <si>
    <t>PROVEEDORES</t>
  </si>
  <si>
    <t>TRABAJADORES</t>
  </si>
  <si>
    <t>CLIENTES</t>
  </si>
  <si>
    <t>VECINDADES</t>
  </si>
  <si>
    <t>Cumplimiento legal</t>
  </si>
  <si>
    <t>No haya sanciones</t>
  </si>
  <si>
    <t>Cumplimiento de acuerdos</t>
  </si>
  <si>
    <t>Continuidad comercial</t>
  </si>
  <si>
    <t>Disponibilidad de recursos</t>
  </si>
  <si>
    <t>Cumplimiento de salarios</t>
  </si>
  <si>
    <t>Formacion y capacitacion</t>
  </si>
  <si>
    <t>Planes de mejora</t>
  </si>
  <si>
    <t>Estabilidad laboral</t>
  </si>
  <si>
    <t>Crecimiento profesional</t>
  </si>
  <si>
    <t>Buen servicio</t>
  </si>
  <si>
    <t>Calidad del servicio</t>
  </si>
  <si>
    <t>Valores agregados en la calidad del servicio</t>
  </si>
  <si>
    <t>Comunicación asertiva</t>
  </si>
  <si>
    <t xml:space="preserve">Respuesta inmediata </t>
  </si>
  <si>
    <t>Respeto</t>
  </si>
  <si>
    <t>Colaboracion</t>
  </si>
  <si>
    <t>Deficiencias en la cultura organizacional (Fallas en la comunicación, deficiente seguimiento a los procesos, incumplimiento de objetivos, indicadores no adecuados, incumplimiento de procedimientos)</t>
  </si>
  <si>
    <t>Fallas en gestion ambiental (no existe gestion de residuos)</t>
  </si>
  <si>
    <t>Fallas en la gestion adecuada de proveedores</t>
  </si>
  <si>
    <t>No hay seguimiento a la calidad del servicio</t>
  </si>
  <si>
    <t>Personal competente e idoneo (Formacion en estandares de seguridad para personal operativo)</t>
  </si>
  <si>
    <t>Desempeño: Planeacion, cumplimiento y calidad del servicio, fidelizacion de clientes</t>
  </si>
  <si>
    <t>Infraestructura y malla vial</t>
  </si>
  <si>
    <t>Incumplimiento de requisitos legales (Demandas laborales y de partes interesadas)</t>
  </si>
  <si>
    <t>Requisito legal</t>
  </si>
  <si>
    <t>Requisito Empresa</t>
  </si>
  <si>
    <t>Requisito empresa
Requisito legal</t>
  </si>
  <si>
    <t>Requisito del cliente</t>
  </si>
  <si>
    <t>RIESGO</t>
  </si>
  <si>
    <t>ALTO</t>
  </si>
  <si>
    <t>MEDIO</t>
  </si>
  <si>
    <t>BAJO</t>
  </si>
  <si>
    <t>Alianzas estratégicas financiero y comercial</t>
  </si>
  <si>
    <t>Personal competente e idóneo (Formación en estándares de seguridad para personal operativo)</t>
  </si>
  <si>
    <t>Participación en contratación publica</t>
  </si>
  <si>
    <t>Inestabilidad económica</t>
  </si>
  <si>
    <t>Fenómenos naturales</t>
  </si>
  <si>
    <t>Políticas de Regionalismo</t>
  </si>
  <si>
    <t>Riesgo publico: hurto, delincuencia, extorsión, orden publico, paros, requerimientos de comunidades, etc.</t>
  </si>
  <si>
    <t>Fallas en gestión ambiental (no existe gestión de residuos)</t>
  </si>
  <si>
    <t>Fallas en la gestión adecuada de proveedores</t>
  </si>
  <si>
    <t>Competencia desleal delos demas distribuidores</t>
  </si>
  <si>
    <t>Perdida de conocimientos en la organizacion por falta de contratacion de un profesional en S.S.T</t>
  </si>
  <si>
    <t>Recursos suficientes: Capital de trabajo</t>
  </si>
  <si>
    <t>Incursionar en Nuevas lineas de mercado</t>
  </si>
  <si>
    <t>Cero accidentes laborales</t>
  </si>
  <si>
    <t>Cero Accidentes</t>
  </si>
  <si>
    <t>Busca siempre las certificaciones en distintas entidades</t>
  </si>
  <si>
    <t xml:space="preserve">Salvarguar siempre la vida e integridad de los trabajadores </t>
  </si>
  <si>
    <t>Fallas en la gestión del mantenimiento preventivo en vehiculo</t>
  </si>
  <si>
    <t>confianza en las labores</t>
  </si>
  <si>
    <t>Diseño y Estructura del establecimiento</t>
  </si>
  <si>
    <t>Diseño y estructura del establecimiento</t>
  </si>
  <si>
    <t>Incursionar en Nuevas líneas de mercado</t>
  </si>
  <si>
    <t>Competencia desleal de los demas distribuidores</t>
  </si>
  <si>
    <t xml:space="preserve">Infraestructura </t>
  </si>
  <si>
    <t>fenomenos naturales</t>
  </si>
  <si>
    <t>mal desinformacion sobre la distribucion de ventas</t>
  </si>
  <si>
    <t xml:space="preserve">cumplimiento de requisitos </t>
  </si>
  <si>
    <t>COMPETENCIA</t>
  </si>
  <si>
    <t>Apoyo mutuo y competencia leal</t>
  </si>
  <si>
    <t>SEGUIMIENTO Y REVISION DE LAS PARTES INTERESADAS Y SUS REQUISITOS</t>
  </si>
  <si>
    <t>La organización no adquirio sanciones de ningun tipo según los entes gobernamentales, al contrario hemos trabajado a la par y pro del cumplimiento de los estandares de calidad</t>
  </si>
  <si>
    <t>Se hizo el convenio con mas proveedores en cuanto al mantenimiento de los equipos, con el fin de dar cumpliento al programa de mantenimiento y poder prestar un mejor serrvicio</t>
  </si>
  <si>
    <t xml:space="preserve">Se cuenta con un calital humano idneo para la organización, se realizo la contratacion de la HSEQ quien ha sido un buen elemento para la organización </t>
  </si>
  <si>
    <t>Como lo muestra las encuentas de satisfación hemos tenido gran acogida con la prestacion de servicio, ya que nuestros clientes quedan satisfechos con el cumplientos en todos sus estandares exigidos por el cliiiente</t>
  </si>
  <si>
    <t>Nuestros vecinos son un poco alejados ya que no son leales en la venta de los productos y la competencia se vuelve un poco compleja</t>
  </si>
  <si>
    <t>Nos hemos caracterizado en prestar nuestros servicios con calidad, con humanisacion, y con amor eso es un punto a favor que han visto nnuestros clientes por otro lado cumplimos en el 100% de los materiales sin faltantes, es decir que un cliente siempre encuentra todo lo que busca en un solo lugar</t>
  </si>
  <si>
    <r>
      <t xml:space="preserve">ANÁLISIS DE RESULTADOS 
</t>
    </r>
    <r>
      <rPr>
        <sz val="18"/>
        <rFont val="Arial"/>
        <family val="2"/>
      </rPr>
      <t>Se evidencia que la organización se encuentra en una posición de Mantenerse, respecto a sus cuestiones internas y externas es decir que el sistema de gestión ha sido eficaz y garantiza el cumplimiento de su visión y el crecimiento de la organización, se debe garantizar trabajar sus debilidades para aprovechar las oportunidades del mercado por lo tanto se recomienda contar con estrategias de ataque enfocadas para fortalecerse en el mercado</t>
    </r>
    <r>
      <rPr>
        <b/>
        <sz val="18"/>
        <rFont val="Arial"/>
        <family val="2"/>
      </rPr>
      <t>.</t>
    </r>
  </si>
  <si>
    <t>GERENTE JORGE CONDE</t>
  </si>
  <si>
    <t>Participacion en contratacion privadas</t>
  </si>
  <si>
    <t>Exigencia de requisitos legales a todo el sector, por juicioso cumplimiento de DOLCE ROMA S.A.S</t>
  </si>
  <si>
    <t>Experiencia en alimentos en el area de alimentacion hospitalaria (Compromiso gerencial y conocimiento de procesos y de la empresa)</t>
  </si>
  <si>
    <t>Pagina 1 de 1</t>
  </si>
  <si>
    <t>PROCESO</t>
  </si>
  <si>
    <t>CRITERIO</t>
  </si>
  <si>
    <t>PARTES INTERESADAS</t>
  </si>
  <si>
    <t>PONDERACION DEL RIESGO U OPORTUNIDAD</t>
  </si>
  <si>
    <t>CALIFICACION RIESGO U OPORTUNIDAD</t>
  </si>
  <si>
    <t>CONTROLES ACTUALES</t>
  </si>
  <si>
    <t>TIPO DE CONTROL</t>
  </si>
  <si>
    <t>VALORACION DEL CONTROL</t>
  </si>
  <si>
    <t>ESTRATEGIAS (QUE SE PRETENDE LOGRAR?)</t>
  </si>
  <si>
    <t>TACTICA 
HERRAMIENTA DE CUMPLIMIENTO (COMO LO VOY A LOGRAR?)</t>
  </si>
  <si>
    <t>NUEVA CALIFICACION POST VALORACION ESTRATEGIAS</t>
  </si>
  <si>
    <t>CALIFICACION ESPERADA SEGÚN CONTROLES Y ESTRATEGIAS</t>
  </si>
  <si>
    <t>SEGUIMIENTO CONTINUO  (en conjunta con la matriz de planeacion estrategica)</t>
  </si>
  <si>
    <t>Correctivo</t>
  </si>
  <si>
    <t>DESCRIPCION</t>
  </si>
  <si>
    <t>PROBABILIDAD</t>
  </si>
  <si>
    <t>IMPACTO</t>
  </si>
  <si>
    <t>ESTADO</t>
  </si>
  <si>
    <t>EFICACIA</t>
  </si>
  <si>
    <t>TOTAL (Suma)</t>
  </si>
  <si>
    <t>Operaciones</t>
  </si>
  <si>
    <t>Clientes
Accionistas</t>
  </si>
  <si>
    <t>Probable (4)</t>
  </si>
  <si>
    <t>Menor (2)</t>
  </si>
  <si>
    <t>Seguimiento al cumplimiento del diseño</t>
  </si>
  <si>
    <t>Preventivo</t>
  </si>
  <si>
    <t>Enfocar la empresa en la diversificación de servicios en distintos sectores y zonas del país,  generando estrategias comerciales competitivas e innovadoras en el mercado.</t>
  </si>
  <si>
    <t>Planeacion de la prestacion de los servicios y
Direccionamiento de los procesos</t>
  </si>
  <si>
    <t>Raro (2)</t>
  </si>
  <si>
    <t>Bajo (1)</t>
  </si>
  <si>
    <t>Se puede evidenciar que en primer semestre generamos estrategias comerciales competitivas,  y diversificación de servicios en distintos sectores de casanare</t>
  </si>
  <si>
    <t>Moderado (3)</t>
  </si>
  <si>
    <t>Mayor (4)</t>
  </si>
  <si>
    <t>Catastrófico (5)</t>
  </si>
  <si>
    <t>Insignificante (1)</t>
  </si>
  <si>
    <t>Gerencial</t>
  </si>
  <si>
    <t>Recursos suficientes: Capital de trabajo y prstacion de servicio optimas</t>
  </si>
  <si>
    <t>Clientes
Accionistas
Trabajadores
Proveedores</t>
  </si>
  <si>
    <t>Posible (3)</t>
  </si>
  <si>
    <t>Presupuesto anual
Informes financieros trimestrales
Contratos con diferentes empresas</t>
  </si>
  <si>
    <t>Continuar con el adecuado manejo y asignacion de los recursos en la organización con el fin de garantizar operabilidad y cumplimiento en los servicios garantizando la buena imagen y experiencia de la organización</t>
  </si>
  <si>
    <t>Cumplimiento oportuno del presupuesto asignado para el desarrollo de las actividades de la organización
Seguimiento a los procesos</t>
  </si>
  <si>
    <t>Improbable (1)</t>
  </si>
  <si>
    <t>Se contempla presupuesto anualmente,  y asignacion de los recursos en la organización con el fin de garantizar el  cumplimiento de la prestacion de servicios a nivel regional</t>
  </si>
  <si>
    <t>Moderado</t>
  </si>
  <si>
    <t>B</t>
  </si>
  <si>
    <t xml:space="preserve">M </t>
  </si>
  <si>
    <t>A</t>
  </si>
  <si>
    <t>Clientes
Accionistas
Trabajadores</t>
  </si>
  <si>
    <t>Cumplimiento en pagos
Personal competente
Continuidad de rutas
Comunicación con los clientes</t>
  </si>
  <si>
    <t>Continuar con el adecuado manejo y asignacion de los recursos en la organización con el fi de garantizar operabildad y cumplimiento en los servicios garntizando la buena imagen y experiencia de la organización</t>
  </si>
  <si>
    <t>Seguimiento a los procesos
Seguimiento a la prestacion del servicio (encuestas de satissfaccion periodicas, gestion adecuada de IPQRS)
Control de salidas no conformes</t>
  </si>
  <si>
    <t>Se a contado con adecuado manejo y asignacion de los recursos en la organización garntizando la buena imagen y experiencia de la organización</t>
  </si>
  <si>
    <t>Extremo</t>
  </si>
  <si>
    <t>E</t>
  </si>
  <si>
    <t>Comercial
Gerencial</t>
  </si>
  <si>
    <t>Estabilidad debido a accionistas
Contratos y acuerdos comerciales</t>
  </si>
  <si>
    <t>Enfocar la compañía en la diversificación de servicios en distintos sectores y zonas del país,  generando estrategias comerciales competitivas e innovadoras en el mercado.</t>
  </si>
  <si>
    <t>Continuidad de las estrategias comerciales y financieras, realizando seguimiento oportuno al cumplimiento de los acuerdos comerciales</t>
  </si>
  <si>
    <t xml:space="preserve">Se han diversificado los servicios en distintos sectores de casanare,  generando estrategias comerciales </t>
  </si>
  <si>
    <t>Enfocar la experiencia de la organizacion en el desarrollo de una operación conjunta, confiable y competitiva, resaltando la imagen corporativa como una empresa estable y con sostenibilidad en el tiempo.</t>
  </si>
  <si>
    <t xml:space="preserve">En lo que va corrido  PRONALDEXT S.A.S se ha enfocado la experiencia de la organizacion siendo confiable y competitiva frente a las demas empresas, resaltando la imagen corporativa como una empresa </t>
  </si>
  <si>
    <t>Talento Humano</t>
  </si>
  <si>
    <t>Programa de formacion y capacitacion</t>
  </si>
  <si>
    <t>Mantener los altos estándares y el desempeño del sistema integrado de gestión HSEQ y potenciar las fortalezas para mantener certificaciones en la norma OHSAS 18001:2007, Obtener certificacion en ISO 9001 Y 14001 Versiones 2015 Migración a ISO 45001:2018</t>
  </si>
  <si>
    <t>Continuidad de los procesos de formacion 
Cumplimiento de los perfiles de cargo</t>
  </si>
  <si>
    <t xml:space="preserve">Sehan venido contratando personal competente e idoneo para la organización como lo es la Profesional en S.S.T </t>
  </si>
  <si>
    <t>Casi seguro (5)</t>
  </si>
  <si>
    <t>Comercial</t>
  </si>
  <si>
    <t>Se mantuvo  el desempeño y el cumplimiento frente a la calidad de los servicios esto ha sado como resultado la fidelidad de los clientes</t>
  </si>
  <si>
    <t>HSEQ</t>
  </si>
  <si>
    <t>Sistema de gestion certificado en HSEQ (controles administrativos, cumplimiento de politicas)</t>
  </si>
  <si>
    <t>Auditorias Internas
Revision por la direccion</t>
  </si>
  <si>
    <t>Contiudad con las auditorias de seguimiento
Revision por la direccion
Participacion de lideres de proceso en planeacion estrategica</t>
  </si>
  <si>
    <t>se ha buscado en distintas ocasiones la certificacion de diferentes entidades para estan siempre en los estandades mas altos frente a la competencia</t>
  </si>
  <si>
    <t>HSEQ
Gerencial</t>
  </si>
  <si>
    <t>Cumplimiento de requisitos legales</t>
  </si>
  <si>
    <t>Entes gubernamentales
Clientes
Accionistas
Trabajadores
Proveedores
Vecindades
Comunidades</t>
  </si>
  <si>
    <t>Revision periodica a la matriz de requisitos</t>
  </si>
  <si>
    <t>Garantizar el cumplimiento de los requisitos normativos ante las entidades gubernamentales que nos regulan logrando así una operación transparente y estable en un marco legal.</t>
  </si>
  <si>
    <t>Continuar con revision periodica de matriz de requisitos legales</t>
  </si>
  <si>
    <t>Clientes
Trabajadores
Proveedores
Accionistas</t>
  </si>
  <si>
    <t>Reuniones 
Sensibilizacion a dueños de proceso de la importancia del sistema</t>
  </si>
  <si>
    <t>Definir metodologias de seguimiento a los procesos con designacion del responsable
Ajuste de Indicadores de proceso
Actvidades de inclusion del personal con el desarrollo del SIG
Evaluaciones de desempeño al personal
Rendicion de cuentas del SIG por procesos</t>
  </si>
  <si>
    <t xml:space="preserve">Se ha venido gerenado la buena comunicación entre los procedos productivos de la organización, dejando atrás deficiente seguimiento a los procesos, </t>
  </si>
  <si>
    <t>Trabajadores
Accionistas
Clientes
Proveedores</t>
  </si>
  <si>
    <t>Acciones de mejora
Check list de seguimiento</t>
  </si>
  <si>
    <t>Induccion de personal al cargo (SIG y Administrativo)
Procedimientos documentados de los procesos
Divulgacion procedimiento comunicaciones (Matriz)</t>
  </si>
  <si>
    <t>Se realizo la contratacion de un asesor externo profesional en SST para llevar el SGC en optimas condiciones</t>
  </si>
  <si>
    <t>Personal de apoyo comercial</t>
  </si>
  <si>
    <t>Seguimiento ccontinuo a las estrategias comerciales y de mercadeo
Seguimiento a los procesos</t>
  </si>
  <si>
    <t>se va venido Enfocando la organizacion en la diversificación de servicios en distintos sectores de casanare, utilizando las plataformas WED Y conociendonos en el mercado departamental</t>
  </si>
  <si>
    <t>No existen controles</t>
  </si>
  <si>
    <t>Concientizacion del personal en gestion ambiental
Plan de gestion ambiental
Matriz de aspectos ambientales
Plan de gestion de residuos</t>
  </si>
  <si>
    <t>se hizo la contratacion con GREEN ambientales para realizar la separacion de los residuos y realizando la disposicion final</t>
  </si>
  <si>
    <t>Fallas en la gestion del mantenimiento preventivo de terceros</t>
  </si>
  <si>
    <t>Trabajadores
Accionistas
Clientes</t>
  </si>
  <si>
    <t>Establecer criterios de seguimiento a tereceros
Establecer rutinas de manetnimiento preventivo y herramientas de control</t>
  </si>
  <si>
    <t xml:space="preserve">En espera de realizacion de los mantenimientos preventivos del furgon, pues es modelo 2020 y no aplica por le momento </t>
  </si>
  <si>
    <t>Compras</t>
  </si>
  <si>
    <t>Clientes
Proveedores
Accionistas</t>
  </si>
  <si>
    <t>Evaluaciones a proveedores</t>
  </si>
  <si>
    <t>Procedimiento selección y evaluacion de proveedores
Selección y Evaluacion de proveedores
Planes de accion a resultados</t>
  </si>
  <si>
    <t xml:space="preserve">En lo que va corrido se ha realizado la gestion de proveedores. Aunque ha sido un poco complejo el tema ya que nuestros proveedores son demasiado antiguos para la organización </t>
  </si>
  <si>
    <t>Accionistas
Trabajadores
Clientes</t>
  </si>
  <si>
    <t>Encuestas de satisfaccion</t>
  </si>
  <si>
    <t>Definir criterios de seguimiento a la prestacion del servicio (metodologia y frecuencia)
Planes de accion de los resultados del seguimiento
Definir responsable del seguimiento a la calidad del servicio</t>
  </si>
  <si>
    <t xml:space="preserve">Se realiza el seguimiento a la calidad del servicio por medio de las encuentas de satisfaccion </t>
  </si>
  <si>
    <t>Confianza en las labores</t>
  </si>
  <si>
    <t>Entes gubernamentales
Clientes
Accionistas
Trabajadores
Vecindades
Comunidades</t>
  </si>
  <si>
    <t>Reduccion de incidentes laborales</t>
  </si>
  <si>
    <t>Herramienta de excel paraseguimiento al control de los mantenimientos correctivos</t>
  </si>
  <si>
    <t>Definir metodologias de innovacion y desarrollo tecnologico para garantizar la operatividad de la organización</t>
  </si>
  <si>
    <t xml:space="preserve">Proyeccion de instalacion </t>
  </si>
  <si>
    <t>se esta realiando cambio de mejora en la infraestructura, vamos lento pero asegurando la salud de los trabjadores</t>
  </si>
  <si>
    <t>Trabajadores
Accionistas
Proveedores</t>
  </si>
  <si>
    <t>Relaciones comerciales con las comunidades (acuerdos)</t>
  </si>
  <si>
    <t>Seguimiento a los procesos
Seguimiento al cumplimiento de los acuerdos</t>
  </si>
  <si>
    <t>Mantener los altos estándares y el desempeño del sistema de gestión HSEQ y potenciar las fortalezas para mantener certificaciones en la norma y, Obtener certificacion en ISO 9001 2015</t>
  </si>
  <si>
    <t>Clientes
Trabajadores
Accionistas
Proveedores
Comunidades</t>
  </si>
  <si>
    <t xml:space="preserve">Se ha venido en mejora continua en la organización por ende se ha visto el crecimiento </t>
  </si>
  <si>
    <t>Trabajadores
Accionistas
Proveedores
Clientes</t>
  </si>
  <si>
    <t>Proceso de habilitacion de servicio de turismo</t>
  </si>
  <si>
    <t>Seguimiento al cumplimiento de los requisitos de habilitacion</t>
  </si>
  <si>
    <t>se Enfoco la compañía en la diversificación de servicios en distintos sectores y zonas del país,  generando estrategias comerciales competitivas e innovadoras en el mercado.</t>
  </si>
  <si>
    <t>Seguimiento a los procesos
Seguimiento al cumplimiento de los acuerdos
Seguimiento a estrategias comerciales</t>
  </si>
  <si>
    <t>Se trabaja con entes publicos que fue un logro bastante grande</t>
  </si>
  <si>
    <t>Exigencia de requisitos legales a todo el sector</t>
  </si>
  <si>
    <t>Matriz de requisitos legales: Revision periodica</t>
  </si>
  <si>
    <t>Seguimiento periodico a la matriz de requisitos legales para verificar cumplimiento</t>
  </si>
  <si>
    <t xml:space="preserve">Se garantiza el cumplimiento de los requisitos normativos ante diferentes entidades </t>
  </si>
  <si>
    <t xml:space="preserve">Competencia desleal </t>
  </si>
  <si>
    <t>Seguimiento a los procesos
Seguimiento a la prestacion del servicio (encuestas de satissfaccion periodicas, gestion adecuada de IPQRS)
Control de salidas no conformes
Seguimiento a estrategias comerciales</t>
  </si>
  <si>
    <t>Se ha manejado la experiencias en el mercado y la carta de presentacion donde podemos evidencia el amplio comercializacion de diferentes elementos con el fin de suplir las necesidades en un 100% de nuestros clientes y que no tengan que cambiar de proveedor</t>
  </si>
  <si>
    <t>Trabajadores
Accionistas
Proveedores
Clientes
Comunidades
Vencidades</t>
  </si>
  <si>
    <t>cero accidentes</t>
  </si>
  <si>
    <t>Trabajadores
Accionistas
Proveedores
Clientes
Comunidades
Vencidades
Entes gubernamentales</t>
  </si>
  <si>
    <t>Sistema integrado de gestion 
Actividades de promocion y prevencion</t>
  </si>
  <si>
    <t>Actividades de promocion y prevencion a los trabajadores
Seguimiento a programas de gestion del riesgo
Seguimiento a programas de vigilacia epidemiologica
Segumiento a programas ambientales
Acciones de mejora de acuerdo a investigacion de incidentes y accidentes</t>
  </si>
  <si>
    <t>No se tiene accidentes CERO siniestralidad</t>
  </si>
  <si>
    <t>HSEQ
Operaciones</t>
  </si>
  <si>
    <t>Clientes
Trabajadores</t>
  </si>
  <si>
    <t>Plan de emergencias
Verificacion de vias</t>
  </si>
  <si>
    <t>Seguimiento al PESV
Simulacros periodicos</t>
  </si>
  <si>
    <t>politicas publicas</t>
  </si>
  <si>
    <t>Relaciones comerciales
Revision de requisitos aplicables</t>
  </si>
  <si>
    <t>Seguimiento a los acuerdos comerciales
Seguimiento al cumplimiento de requisitos aplicables de la organización</t>
  </si>
  <si>
    <t>Alianzas estrategias y acuerdos</t>
  </si>
  <si>
    <t>Seguimiento a los acuerdos comerciales
Seguimiento al cumplimiento de requisitos aplicables de la organización
Informes financieros</t>
  </si>
  <si>
    <t>se tiene diferentes contratos con el cliente para suplir las inestabilidad monetaria</t>
  </si>
  <si>
    <t>Riesgo publico: hurto, delincuencia, extorcion.</t>
  </si>
  <si>
    <t>Plan de emergencias</t>
  </si>
  <si>
    <t>Simulacros
Plan de accio de simulacros
Actualizacion de plan de emergencias</t>
  </si>
  <si>
    <t>Se viene relializando visitas operativas gerenciales donde podemos evidenciar la aceptabilidad de las comunidades frente a la prestacion de nuestros servicios</t>
  </si>
  <si>
    <t>Fenomenos naturales</t>
  </si>
  <si>
    <t>Simulacros
Plan de accion de simulacros
Actualizacion de plan de emergencias</t>
  </si>
  <si>
    <t>Tipo</t>
  </si>
  <si>
    <t>Frecuencia</t>
  </si>
  <si>
    <t>CALIFICACION</t>
  </si>
  <si>
    <t>CALIFICACION DEL NIVEL DEL RIESGO</t>
  </si>
  <si>
    <t>Improbable</t>
  </si>
  <si>
    <t>No existen evidencias de que pueda ocurrir</t>
  </si>
  <si>
    <t>No se ha producido en la organización</t>
  </si>
  <si>
    <t>Raro</t>
  </si>
  <si>
    <t>El evento puede ocurrir en circunstancias excepcionales</t>
  </si>
  <si>
    <t>Al menos una vez en los ultimos 5 años</t>
  </si>
  <si>
    <t>Catastrofico (5)</t>
  </si>
  <si>
    <t>Posible</t>
  </si>
  <si>
    <t>El evento puede ocurrir en cualquier momento</t>
  </si>
  <si>
    <t>Al menos una vez en los ultimos 2 años</t>
  </si>
  <si>
    <t>Probable</t>
  </si>
  <si>
    <t>Existen evidencias que demuestren su ocurrencia</t>
  </si>
  <si>
    <t>Al menos una vez en el ultimo año</t>
  </si>
  <si>
    <t>Casi seguro</t>
  </si>
  <si>
    <t>Se espera que el evento ocurra en la mayoria de circunstancias</t>
  </si>
  <si>
    <t>Mas de una vez en el ultimo año</t>
  </si>
  <si>
    <t>.+</t>
  </si>
  <si>
    <t>TIPO</t>
  </si>
  <si>
    <t>Si el hecho llegara a presentarse no tendria efectos  o consecuencias en la organización</t>
  </si>
  <si>
    <t>Representa mejoras significativas en la organización</t>
  </si>
  <si>
    <t>ZONA DE RIESGO</t>
  </si>
  <si>
    <t>ACCION POSIBLE</t>
  </si>
  <si>
    <t>Menor</t>
  </si>
  <si>
    <t>Si el hecho llegara a presentarse tendria bajos efectos  o consecuencias en la organización</t>
  </si>
  <si>
    <t>Representa beneficios a la organización sin embargo se deben controlar</t>
  </si>
  <si>
    <t>B = zona de riesgo baja</t>
  </si>
  <si>
    <t>Asumir el riesgo y/o Continuar con la oportunidad</t>
  </si>
  <si>
    <t>Si el hecho llegara a presentarse tendria medianos efectos  o consecuencias en la organización</t>
  </si>
  <si>
    <t>Los beneficios para la organización son medianamente significativos</t>
  </si>
  <si>
    <t>M = Zona de riesgo Moderada</t>
  </si>
  <si>
    <t>Reducir o Controlar el riesgo, mejorar la intervencion de la oportunidad</t>
  </si>
  <si>
    <t>Mayor</t>
  </si>
  <si>
    <t>Si el hecho llegara a presentarse tendria significativos efectos  o consecuencias en la organización</t>
  </si>
  <si>
    <t>Los beneficios para la organización son bajos en relacion a la oportunidad</t>
  </si>
  <si>
    <t>A = Zona de riesgo alta</t>
  </si>
  <si>
    <t>Evitar, compartir o transfrerir el riesgo , aplicar controles a la oportunidad</t>
  </si>
  <si>
    <t>Catastrofico</t>
  </si>
  <si>
    <t>Si el hecho llegara a presentarse  afectaria por completo la operacion de la organizacion</t>
  </si>
  <si>
    <t>No se presentan cambios ni mejoras en la organización por la oportunidad</t>
  </si>
  <si>
    <t>E = Zona de riesgo extrema</t>
  </si>
  <si>
    <t>Eliminar el riesgo o intervenir la oportunidad de inmediato</t>
  </si>
  <si>
    <t>VALORACION DE LOS CONTROLES</t>
  </si>
  <si>
    <t>RECALIFICACION DEL NIVEL DEL RIESGO</t>
  </si>
  <si>
    <t>PARAMETROS</t>
  </si>
  <si>
    <t>PUNTAJES</t>
  </si>
  <si>
    <t>RIESGOS DE CALIFICACION DE LOS CONTROLES</t>
  </si>
  <si>
    <t>REPOSICION DEL NIVEL DEL RIESGO</t>
  </si>
  <si>
    <t>ESTADO DE CONTROL</t>
  </si>
  <si>
    <t>No existe herramienta para ejercer el control</t>
  </si>
  <si>
    <t>Cuadrantes a disminuir en probabilidad</t>
  </si>
  <si>
    <t>Cuadrates a disminuir en Impacto</t>
  </si>
  <si>
    <t>Posee una herramienta para ejercer el control sin uso sistematico</t>
  </si>
  <si>
    <t>Entre 0 - 50</t>
  </si>
  <si>
    <t>Posee herramientas para ejercer el control con uso sistematico y tecnico</t>
  </si>
  <si>
    <t>Entre 51 - 75</t>
  </si>
  <si>
    <t>EFICACIA DE CONTROL
Seguimiento</t>
  </si>
  <si>
    <t>No hay evidencias de seguimiento a la efcacia</t>
  </si>
  <si>
    <t>Mayor o igual a 76</t>
  </si>
  <si>
    <r>
      <t xml:space="preserve">Estan definidos los responsables de la ejecucion del control, pero no se cumple co la frecuencia y </t>
    </r>
    <r>
      <rPr>
        <sz val="11"/>
        <color rgb="FFFF0000"/>
        <rFont val="Calibri"/>
        <family val="2"/>
        <scheme val="minor"/>
      </rPr>
      <t xml:space="preserve">no existen planes de accion de los resultados del seguimiento </t>
    </r>
  </si>
  <si>
    <t xml:space="preserve">Estan definidos los responsables de la ejecucion del control, La frecuencia de ejecucion del control y el seguimiento es adecuado, se establecen planes de accion de los resultados del seguimiento </t>
  </si>
  <si>
    <t>MATRIZ DE RIESGOS Y OPORTUNIDADES  -PLANEACION ESTRATEGICA</t>
  </si>
  <si>
    <t>Versión: 01</t>
  </si>
  <si>
    <t>Fecha: Agosto 2022</t>
  </si>
  <si>
    <t>CODIGO: SGI-GME-MTZ-006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</si>
</sst>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2" x14ac:knownFonts="1">
    <font>
      <sz val="12"/>
      <color indexed="8"/>
      <name val="Verdana"/>
      <family val="2"/>
    </font>
    <font>
      <sz val="11"/>
      <color theme="1"/>
      <name val="Calibri"/>
      <family val="2"/>
      <scheme val="minor"/>
    </font>
    <font>
      <sz val="11"/>
      <color theme="1"/>
      <name val="Calibri"/>
      <family val="2"/>
      <scheme val="minor"/>
    </font>
    <font>
      <sz val="11"/>
      <color theme="1"/>
      <name val="Calibri"/>
      <family val="2"/>
      <scheme val="minor"/>
    </font>
    <font>
      <sz val="12"/>
      <color indexed="8"/>
      <name val="Verdana"/>
      <family val="2"/>
    </font>
    <font>
      <sz val="12"/>
      <name val="Gill Sans MT"/>
      <family val="2"/>
    </font>
    <font>
      <b/>
      <sz val="28"/>
      <color indexed="10"/>
      <name val="Arial"/>
      <family val="2"/>
    </font>
    <font>
      <sz val="10"/>
      <color indexed="9"/>
      <name val="Arial"/>
      <family val="2"/>
    </font>
    <font>
      <sz val="10"/>
      <color indexed="10"/>
      <name val="Arial"/>
      <family val="2"/>
    </font>
    <font>
      <b/>
      <sz val="10"/>
      <color indexed="10"/>
      <name val="Arial"/>
      <family val="2"/>
    </font>
    <font>
      <b/>
      <i/>
      <sz val="10"/>
      <color indexed="16"/>
      <name val="Arial"/>
      <family val="2"/>
    </font>
    <font>
      <b/>
      <sz val="8"/>
      <color indexed="10"/>
      <name val="Arial"/>
      <family val="2"/>
    </font>
    <font>
      <b/>
      <sz val="16"/>
      <color indexed="10"/>
      <name val="Arial"/>
      <family val="2"/>
    </font>
    <font>
      <b/>
      <sz val="14"/>
      <color indexed="9"/>
      <name val="Arial"/>
      <family val="2"/>
    </font>
    <font>
      <sz val="12"/>
      <color indexed="9"/>
      <name val="Arial"/>
      <family val="2"/>
    </font>
    <font>
      <b/>
      <sz val="20"/>
      <color indexed="9"/>
      <name val="Arial"/>
      <family val="2"/>
    </font>
    <font>
      <b/>
      <sz val="14"/>
      <color indexed="81"/>
      <name val="Tahoma"/>
      <family val="2"/>
    </font>
    <font>
      <sz val="10"/>
      <name val="Arial"/>
      <family val="2"/>
    </font>
    <font>
      <b/>
      <sz val="16"/>
      <name val="Arial"/>
      <family val="2"/>
    </font>
    <font>
      <b/>
      <sz val="20"/>
      <name val="Arial"/>
      <family val="2"/>
    </font>
    <font>
      <b/>
      <sz val="26"/>
      <name val="Arial"/>
      <family val="2"/>
    </font>
    <font>
      <b/>
      <sz val="12"/>
      <name val="Gill Sans MT"/>
      <family val="2"/>
    </font>
    <font>
      <b/>
      <sz val="10"/>
      <name val="Gill Sans MT"/>
      <family val="2"/>
    </font>
    <font>
      <b/>
      <sz val="14"/>
      <name val="Gill Sans MT"/>
      <family val="2"/>
    </font>
    <font>
      <sz val="14"/>
      <name val="Gill Sans MT"/>
      <family val="2"/>
    </font>
    <font>
      <sz val="14"/>
      <color theme="0"/>
      <name val="Gill Sans MT"/>
      <family val="2"/>
    </font>
    <font>
      <b/>
      <sz val="11"/>
      <color indexed="8"/>
      <name val="Arial"/>
      <family val="2"/>
    </font>
    <font>
      <sz val="11"/>
      <color indexed="8"/>
      <name val="Arial"/>
      <family val="2"/>
    </font>
    <font>
      <sz val="12"/>
      <color rgb="FF525252"/>
      <name val="Wingdings"/>
      <charset val="2"/>
    </font>
    <font>
      <sz val="7"/>
      <color rgb="FF525252"/>
      <name val="Times New Roman"/>
      <family val="1"/>
    </font>
    <font>
      <b/>
      <sz val="12"/>
      <color indexed="8"/>
      <name val="Arial"/>
      <family val="2"/>
    </font>
    <font>
      <sz val="12"/>
      <color indexed="8"/>
      <name val="Gill Sans MT"/>
      <family val="2"/>
    </font>
    <font>
      <b/>
      <sz val="12"/>
      <color theme="1"/>
      <name val="Gill Sans MT"/>
      <family val="2"/>
    </font>
    <font>
      <b/>
      <sz val="9"/>
      <name val="Gill Sans MT"/>
      <family val="2"/>
    </font>
    <font>
      <b/>
      <sz val="9"/>
      <color theme="1"/>
      <name val="Gill Sans MT"/>
      <family val="2"/>
    </font>
    <font>
      <b/>
      <sz val="12"/>
      <color indexed="8"/>
      <name val="Verdana"/>
      <family val="2"/>
    </font>
    <font>
      <b/>
      <sz val="18"/>
      <name val="Arial"/>
      <family val="2"/>
    </font>
    <font>
      <sz val="18"/>
      <name val="Arial"/>
      <family val="2"/>
    </font>
    <font>
      <sz val="11"/>
      <color rgb="FF006100"/>
      <name val="Calibri"/>
      <family val="2"/>
      <scheme val="minor"/>
    </font>
    <font>
      <sz val="11"/>
      <color rgb="FFFF0000"/>
      <name val="Calibri"/>
      <family val="2"/>
      <scheme val="minor"/>
    </font>
    <font>
      <b/>
      <sz val="11"/>
      <color theme="1"/>
      <name val="Calibri"/>
      <family val="2"/>
      <scheme val="minor"/>
    </font>
    <font>
      <sz val="11"/>
      <name val="Calibri"/>
      <family val="2"/>
      <scheme val="minor"/>
    </font>
    <font>
      <b/>
      <sz val="11"/>
      <name val="Calibri"/>
      <family val="2"/>
      <scheme val="minor"/>
    </font>
    <font>
      <b/>
      <sz val="9"/>
      <name val="Calibri"/>
      <family val="2"/>
      <scheme val="minor"/>
    </font>
    <font>
      <sz val="10"/>
      <name val="Calibri"/>
      <family val="2"/>
      <scheme val="minor"/>
    </font>
    <font>
      <b/>
      <sz val="9"/>
      <color indexed="81"/>
      <name val="Tahoma"/>
      <family val="2"/>
    </font>
    <font>
      <sz val="9"/>
      <color indexed="81"/>
      <name val="Tahoma"/>
      <family val="2"/>
    </font>
    <font>
      <sz val="26"/>
      <color theme="1"/>
      <name val="Arial Narrow"/>
      <family val="2"/>
    </font>
    <font>
      <sz val="24"/>
      <name val="Arial"/>
      <family val="2"/>
    </font>
    <font>
      <b/>
      <sz val="72"/>
      <color theme="1"/>
      <name val="Arial Narrow"/>
      <family val="2"/>
    </font>
    <font>
      <sz val="22"/>
      <color theme="1"/>
      <name val="Arial"/>
      <family val="2"/>
    </font>
    <font>
      <b/>
      <sz val="26"/>
      <color theme="1"/>
      <name val="Arial Narrow"/>
      <family val="2"/>
    </font>
  </fonts>
  <fills count="2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indexed="22"/>
        <bgColor indexed="64"/>
      </patternFill>
    </fill>
    <fill>
      <patternFill patternType="solid">
        <fgColor rgb="FFFDE9D9"/>
        <bgColor indexed="64"/>
      </patternFill>
    </fill>
    <fill>
      <patternFill patternType="solid">
        <fgColor rgb="FFFFFF99"/>
        <bgColor indexed="64"/>
      </patternFill>
    </fill>
    <fill>
      <patternFill patternType="solid">
        <fgColor rgb="FFFF0000"/>
        <bgColor indexed="64"/>
      </patternFill>
    </fill>
    <fill>
      <patternFill patternType="solid">
        <fgColor rgb="FF92D050"/>
        <bgColor indexed="64"/>
      </patternFill>
    </fill>
    <fill>
      <patternFill patternType="solid">
        <fgColor rgb="FFF7CAAC"/>
        <bgColor indexed="64"/>
      </patternFill>
    </fill>
    <fill>
      <patternFill patternType="solid">
        <fgColor theme="5" tint="0.59999389629810485"/>
        <bgColor indexed="64"/>
      </patternFill>
    </fill>
    <fill>
      <patternFill patternType="solid">
        <fgColor rgb="FFC6EFCE"/>
      </patternFill>
    </fill>
    <fill>
      <patternFill patternType="solid">
        <fgColor indexed="9"/>
        <bgColor indexed="64"/>
      </patternFill>
    </fill>
    <fill>
      <patternFill patternType="solid">
        <fgColor theme="8" tint="0.59999389629810485"/>
        <bgColor indexed="64"/>
      </patternFill>
    </fill>
    <fill>
      <patternFill patternType="solid">
        <fgColor theme="6" tint="0.59999389629810485"/>
        <bgColor indexed="64"/>
      </patternFill>
    </fill>
    <fill>
      <patternFill patternType="solid">
        <fgColor rgb="FFFFFF00"/>
        <bgColor indexed="64"/>
      </patternFill>
    </fill>
    <fill>
      <patternFill patternType="solid">
        <fgColor theme="9" tint="0.39997558519241921"/>
        <bgColor indexed="64"/>
      </patternFill>
    </fill>
    <fill>
      <patternFill patternType="solid">
        <fgColor theme="5" tint="0.79998168889431442"/>
        <bgColor indexed="64"/>
      </patternFill>
    </fill>
    <fill>
      <patternFill patternType="solid">
        <fgColor theme="5" tint="-0.249977111117893"/>
        <bgColor indexed="64"/>
      </patternFill>
    </fill>
    <fill>
      <patternFill patternType="solid">
        <fgColor theme="5" tint="0.39997558519241921"/>
        <bgColor indexed="64"/>
      </patternFill>
    </fill>
    <fill>
      <patternFill patternType="solid">
        <fgColor theme="7" tint="0.39997558519241921"/>
        <bgColor indexed="64"/>
      </patternFill>
    </fill>
    <fill>
      <patternFill patternType="solid">
        <fgColor theme="9" tint="0.59999389629810485"/>
        <bgColor indexed="64"/>
      </patternFill>
    </fill>
    <fill>
      <patternFill patternType="solid">
        <fgColor rgb="FFFFC000"/>
        <bgColor indexed="64"/>
      </patternFill>
    </fill>
    <fill>
      <patternFill patternType="solid">
        <fgColor theme="4" tint="0.79998168889431442"/>
        <bgColor indexed="64"/>
      </patternFill>
    </fill>
    <fill>
      <patternFill patternType="solid">
        <fgColor theme="0"/>
        <bgColor theme="0"/>
      </patternFill>
    </fill>
  </fills>
  <borders count="61">
    <border>
      <left/>
      <right/>
      <top/>
      <bottom/>
      <diagonal/>
    </border>
    <border>
      <left style="thin">
        <color indexed="11"/>
      </left>
      <right/>
      <top style="thin">
        <color indexed="11"/>
      </top>
      <bottom/>
      <diagonal/>
    </border>
    <border>
      <left/>
      <right/>
      <top style="thin">
        <color indexed="11"/>
      </top>
      <bottom/>
      <diagonal/>
    </border>
    <border>
      <left/>
      <right style="thin">
        <color indexed="11"/>
      </right>
      <top style="thin">
        <color indexed="11"/>
      </top>
      <bottom/>
      <diagonal/>
    </border>
    <border>
      <left style="thin">
        <color indexed="11"/>
      </left>
      <right/>
      <top/>
      <bottom/>
      <diagonal/>
    </border>
    <border>
      <left/>
      <right style="thin">
        <color indexed="11"/>
      </right>
      <top/>
      <bottom/>
      <diagonal/>
    </border>
    <border>
      <left style="thin">
        <color indexed="11"/>
      </left>
      <right/>
      <top/>
      <bottom style="thin">
        <color indexed="11"/>
      </bottom>
      <diagonal/>
    </border>
    <border>
      <left/>
      <right/>
      <top/>
      <bottom style="thin">
        <color indexed="11"/>
      </bottom>
      <diagonal/>
    </border>
    <border>
      <left/>
      <right style="thin">
        <color indexed="11"/>
      </right>
      <top/>
      <bottom style="thin">
        <color indexed="11"/>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medium">
        <color auto="1"/>
      </right>
      <top style="thin">
        <color auto="1"/>
      </top>
      <bottom style="thin">
        <color auto="1"/>
      </bottom>
      <diagonal/>
    </border>
    <border>
      <left style="medium">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s>
  <cellStyleXfs count="7">
    <xf numFmtId="0" fontId="0" fillId="0" borderId="0" applyNumberFormat="0" applyFill="0" applyBorder="0" applyProtection="0">
      <alignment vertical="top"/>
    </xf>
    <xf numFmtId="9" fontId="4" fillId="0" borderId="0" applyFont="0" applyFill="0" applyBorder="0" applyAlignment="0" applyProtection="0"/>
    <xf numFmtId="0" fontId="3" fillId="0" borderId="0"/>
    <xf numFmtId="0" fontId="38" fillId="11" borderId="0" applyNumberFormat="0" applyBorder="0" applyAlignment="0" applyProtection="0"/>
    <xf numFmtId="0" fontId="2" fillId="0" borderId="0"/>
    <xf numFmtId="0" fontId="17" fillId="0" borderId="0"/>
    <xf numFmtId="0" fontId="17" fillId="0" borderId="0"/>
  </cellStyleXfs>
  <cellXfs count="373">
    <xf numFmtId="0" fontId="0" fillId="0" borderId="0" xfId="0">
      <alignment vertical="top"/>
    </xf>
    <xf numFmtId="0" fontId="6" fillId="0" borderId="1" xfId="0" applyNumberFormat="1" applyFont="1" applyBorder="1" applyAlignment="1"/>
    <xf numFmtId="0" fontId="7" fillId="0" borderId="2" xfId="0" applyFont="1" applyBorder="1" applyAlignment="1"/>
    <xf numFmtId="0" fontId="7" fillId="0" borderId="3" xfId="0" applyFont="1" applyBorder="1" applyAlignment="1"/>
    <xf numFmtId="0" fontId="7" fillId="0" borderId="0" xfId="0" applyNumberFormat="1" applyFont="1" applyAlignment="1"/>
    <xf numFmtId="0" fontId="7" fillId="0" borderId="4" xfId="0" applyFont="1" applyBorder="1" applyAlignment="1"/>
    <xf numFmtId="0" fontId="7" fillId="0" borderId="0" xfId="0" applyFont="1" applyBorder="1" applyAlignment="1"/>
    <xf numFmtId="0" fontId="7" fillId="0" borderId="5" xfId="0" applyFont="1" applyBorder="1" applyAlignment="1"/>
    <xf numFmtId="1" fontId="7" fillId="0" borderId="4" xfId="0" applyNumberFormat="1" applyFont="1" applyBorder="1" applyAlignment="1"/>
    <xf numFmtId="1" fontId="7" fillId="0" borderId="0" xfId="0" applyNumberFormat="1" applyFont="1" applyBorder="1" applyAlignment="1"/>
    <xf numFmtId="1" fontId="7" fillId="0" borderId="5" xfId="0" applyNumberFormat="1" applyFont="1" applyBorder="1" applyAlignment="1"/>
    <xf numFmtId="1" fontId="8" fillId="0" borderId="0" xfId="0" applyNumberFormat="1" applyFont="1" applyBorder="1" applyAlignment="1"/>
    <xf numFmtId="1" fontId="9" fillId="0" borderId="0" xfId="0" applyNumberFormat="1" applyFont="1" applyBorder="1" applyAlignment="1"/>
    <xf numFmtId="1" fontId="10" fillId="0" borderId="0" xfId="0" applyNumberFormat="1" applyFont="1" applyBorder="1" applyAlignment="1">
      <alignment horizontal="center"/>
    </xf>
    <xf numFmtId="1" fontId="11" fillId="0" borderId="0" xfId="0" applyNumberFormat="1" applyFont="1" applyBorder="1" applyAlignment="1"/>
    <xf numFmtId="1" fontId="12" fillId="0" borderId="0" xfId="0" applyNumberFormat="1" applyFont="1" applyBorder="1" applyAlignment="1"/>
    <xf numFmtId="1" fontId="13" fillId="0" borderId="4" xfId="0" applyNumberFormat="1" applyFont="1" applyBorder="1" applyAlignment="1">
      <alignment horizontal="center"/>
    </xf>
    <xf numFmtId="0" fontId="14" fillId="0" borderId="0" xfId="0" applyNumberFormat="1" applyFont="1" applyAlignment="1"/>
    <xf numFmtId="1" fontId="13" fillId="0" borderId="0" xfId="0" applyNumberFormat="1" applyFont="1" applyBorder="1" applyAlignment="1">
      <alignment horizontal="center"/>
    </xf>
    <xf numFmtId="1" fontId="15" fillId="0" borderId="4" xfId="0" applyNumberFormat="1" applyFont="1" applyBorder="1" applyAlignment="1">
      <alignment horizontal="center"/>
    </xf>
    <xf numFmtId="1" fontId="15" fillId="0" borderId="0" xfId="0" applyNumberFormat="1" applyFont="1" applyBorder="1" applyAlignment="1">
      <alignment horizontal="center"/>
    </xf>
    <xf numFmtId="1" fontId="15" fillId="0" borderId="6" xfId="0" applyNumberFormat="1" applyFont="1" applyBorder="1" applyAlignment="1">
      <alignment horizontal="center"/>
    </xf>
    <xf numFmtId="1" fontId="15" fillId="0" borderId="7" xfId="0" applyNumberFormat="1" applyFont="1" applyBorder="1" applyAlignment="1">
      <alignment horizontal="center"/>
    </xf>
    <xf numFmtId="0" fontId="7" fillId="0" borderId="7" xfId="0" applyFont="1" applyBorder="1" applyAlignment="1"/>
    <xf numFmtId="0" fontId="7" fillId="0" borderId="8" xfId="0" applyFont="1" applyBorder="1" applyAlignment="1"/>
    <xf numFmtId="0" fontId="0" fillId="0" borderId="0" xfId="0" applyAlignment="1"/>
    <xf numFmtId="0" fontId="17" fillId="0" borderId="4" xfId="0" applyFont="1" applyBorder="1" applyAlignment="1"/>
    <xf numFmtId="0" fontId="17" fillId="0" borderId="0" xfId="0" applyFont="1" applyBorder="1" applyAlignment="1"/>
    <xf numFmtId="0" fontId="18" fillId="0" borderId="4" xfId="0" applyNumberFormat="1" applyFont="1" applyBorder="1" applyAlignment="1"/>
    <xf numFmtId="0" fontId="19" fillId="0" borderId="4" xfId="0" applyNumberFormat="1" applyFont="1" applyBorder="1" applyAlignment="1">
      <alignment horizontal="center"/>
    </xf>
    <xf numFmtId="0" fontId="19" fillId="0" borderId="0" xfId="0" applyNumberFormat="1" applyFont="1" applyBorder="1" applyAlignment="1">
      <alignment horizontal="center"/>
    </xf>
    <xf numFmtId="2" fontId="19" fillId="4" borderId="4" xfId="0" applyNumberFormat="1" applyFont="1" applyFill="1" applyBorder="1" applyAlignment="1">
      <alignment horizontal="center"/>
    </xf>
    <xf numFmtId="2" fontId="19" fillId="0" borderId="0" xfId="0" applyNumberFormat="1" applyFont="1" applyBorder="1" applyAlignment="1">
      <alignment horizontal="center"/>
    </xf>
    <xf numFmtId="2" fontId="19" fillId="0" borderId="4" xfId="0" applyNumberFormat="1" applyFont="1" applyBorder="1" applyAlignment="1">
      <alignment horizontal="center"/>
    </xf>
    <xf numFmtId="2" fontId="19" fillId="4" borderId="0" xfId="0" applyNumberFormat="1" applyFont="1" applyFill="1" applyBorder="1" applyAlignment="1">
      <alignment horizontal="center"/>
    </xf>
    <xf numFmtId="2" fontId="20" fillId="4" borderId="4" xfId="0" applyNumberFormat="1" applyFont="1" applyFill="1" applyBorder="1" applyAlignment="1">
      <alignment horizontal="center"/>
    </xf>
    <xf numFmtId="2" fontId="20" fillId="4" borderId="0" xfId="0" applyNumberFormat="1" applyFont="1" applyFill="1" applyBorder="1" applyAlignment="1">
      <alignment horizontal="center"/>
    </xf>
    <xf numFmtId="1" fontId="19" fillId="0" borderId="4" xfId="0" applyNumberFormat="1" applyFont="1" applyBorder="1" applyAlignment="1">
      <alignment horizontal="center"/>
    </xf>
    <xf numFmtId="1" fontId="19" fillId="0" borderId="0" xfId="0" applyNumberFormat="1" applyFont="1" applyBorder="1" applyAlignment="1">
      <alignment horizontal="center"/>
    </xf>
    <xf numFmtId="0" fontId="24" fillId="0" borderId="15" xfId="0" applyNumberFormat="1" applyFont="1" applyBorder="1" applyAlignment="1">
      <alignment horizontal="center"/>
    </xf>
    <xf numFmtId="9" fontId="23" fillId="0" borderId="16" xfId="1" applyFont="1" applyBorder="1" applyAlignment="1">
      <alignment horizontal="center" vertical="center"/>
    </xf>
    <xf numFmtId="3" fontId="24" fillId="0" borderId="16" xfId="0" applyNumberFormat="1" applyFont="1" applyBorder="1" applyAlignment="1">
      <alignment horizontal="center" vertical="center"/>
    </xf>
    <xf numFmtId="4" fontId="23" fillId="0" borderId="21" xfId="0" applyNumberFormat="1" applyFont="1" applyBorder="1" applyAlignment="1">
      <alignment horizontal="center" vertical="center"/>
    </xf>
    <xf numFmtId="0" fontId="5" fillId="0" borderId="0" xfId="0" applyFont="1" applyAlignment="1"/>
    <xf numFmtId="0" fontId="5" fillId="0" borderId="0" xfId="0" applyNumberFormat="1" applyFont="1" applyAlignment="1"/>
    <xf numFmtId="0" fontId="5" fillId="0" borderId="0" xfId="0" applyNumberFormat="1" applyFont="1" applyBorder="1" applyAlignment="1"/>
    <xf numFmtId="0" fontId="5" fillId="0" borderId="0" xfId="0" applyFont="1" applyBorder="1" applyAlignment="1"/>
    <xf numFmtId="0" fontId="24" fillId="0" borderId="0" xfId="0" applyNumberFormat="1" applyFont="1" applyAlignment="1"/>
    <xf numFmtId="0" fontId="24" fillId="0" borderId="0" xfId="0" applyNumberFormat="1" applyFont="1" applyBorder="1" applyAlignment="1"/>
    <xf numFmtId="0" fontId="24" fillId="0" borderId="0" xfId="0" applyFont="1" applyAlignment="1"/>
    <xf numFmtId="0" fontId="25" fillId="0" borderId="0" xfId="0" applyNumberFormat="1" applyFont="1" applyBorder="1" applyAlignment="1"/>
    <xf numFmtId="0" fontId="25" fillId="0" borderId="0" xfId="0" applyFont="1" applyBorder="1" applyAlignment="1"/>
    <xf numFmtId="0" fontId="25" fillId="0" borderId="0" xfId="0" applyFont="1" applyBorder="1" applyAlignment="1">
      <alignment wrapText="1"/>
    </xf>
    <xf numFmtId="0" fontId="25" fillId="0" borderId="0" xfId="0" applyNumberFormat="1" applyFont="1" applyAlignment="1"/>
    <xf numFmtId="0" fontId="26" fillId="9" borderId="17" xfId="0" applyFont="1" applyFill="1" applyBorder="1" applyAlignment="1">
      <alignment horizontal="center" vertical="center" wrapText="1"/>
    </xf>
    <xf numFmtId="0" fontId="26" fillId="9" borderId="22" xfId="0" applyFont="1" applyFill="1" applyBorder="1" applyAlignment="1">
      <alignment horizontal="center" vertical="center" wrapText="1"/>
    </xf>
    <xf numFmtId="0" fontId="27" fillId="0" borderId="23" xfId="0" applyFont="1" applyBorder="1" applyAlignment="1">
      <alignment horizontal="center" vertical="center" wrapText="1"/>
    </xf>
    <xf numFmtId="0" fontId="27" fillId="0" borderId="24" xfId="0" applyFont="1" applyBorder="1" applyAlignment="1">
      <alignment horizontal="justify" vertical="center" wrapText="1"/>
    </xf>
    <xf numFmtId="0" fontId="28" fillId="0" borderId="0" xfId="0" applyFont="1" applyAlignment="1">
      <alignment horizontal="left" vertical="center" indent="2"/>
    </xf>
    <xf numFmtId="0" fontId="5" fillId="0" borderId="14" xfId="0" applyNumberFormat="1" applyFont="1" applyBorder="1" applyAlignment="1"/>
    <xf numFmtId="0" fontId="5" fillId="0" borderId="21" xfId="0" applyNumberFormat="1" applyFont="1" applyBorder="1" applyAlignment="1"/>
    <xf numFmtId="0" fontId="24" fillId="0" borderId="0" xfId="0" applyFont="1" applyBorder="1" applyAlignment="1"/>
    <xf numFmtId="0" fontId="24" fillId="0" borderId="0" xfId="0" applyFont="1" applyBorder="1" applyAlignment="1">
      <alignment wrapText="1"/>
    </xf>
    <xf numFmtId="0" fontId="23" fillId="0" borderId="12" xfId="0" applyNumberFormat="1" applyFont="1" applyBorder="1" applyAlignment="1">
      <alignment vertical="center"/>
    </xf>
    <xf numFmtId="4" fontId="24" fillId="0" borderId="14" xfId="0" applyNumberFormat="1" applyFont="1" applyBorder="1" applyAlignment="1">
      <alignment horizontal="center"/>
    </xf>
    <xf numFmtId="4" fontId="24" fillId="0" borderId="14" xfId="0" applyNumberFormat="1" applyFont="1" applyFill="1" applyBorder="1" applyAlignment="1">
      <alignment horizontal="center" vertical="center"/>
    </xf>
    <xf numFmtId="1" fontId="23" fillId="0" borderId="15" xfId="0" applyNumberFormat="1" applyFont="1" applyBorder="1" applyAlignment="1">
      <alignment horizontal="left" vertical="center"/>
    </xf>
    <xf numFmtId="0" fontId="6" fillId="0" borderId="4" xfId="0" applyNumberFormat="1" applyFont="1" applyBorder="1" applyAlignment="1"/>
    <xf numFmtId="0" fontId="31" fillId="0" borderId="0" xfId="0" applyFont="1" applyAlignment="1"/>
    <xf numFmtId="0" fontId="31" fillId="0" borderId="0" xfId="0" applyFont="1" applyAlignment="1">
      <alignment horizontal="justify" wrapText="1"/>
    </xf>
    <xf numFmtId="0" fontId="31" fillId="0" borderId="0" xfId="0" applyFont="1" applyAlignment="1">
      <alignment horizontal="center"/>
    </xf>
    <xf numFmtId="0" fontId="31" fillId="0" borderId="0" xfId="0" applyFont="1" applyAlignment="1">
      <alignment horizontal="center" vertical="center"/>
    </xf>
    <xf numFmtId="0" fontId="31" fillId="6" borderId="10" xfId="0" applyFont="1" applyFill="1" applyBorder="1" applyAlignment="1">
      <alignment horizontal="center" vertical="center"/>
    </xf>
    <xf numFmtId="0" fontId="31" fillId="7" borderId="13" xfId="0" applyFont="1" applyFill="1" applyBorder="1" applyAlignment="1">
      <alignment horizontal="center" vertical="center"/>
    </xf>
    <xf numFmtId="0" fontId="31" fillId="0" borderId="13" xfId="0" applyFont="1" applyBorder="1" applyAlignment="1">
      <alignment horizontal="justify" wrapText="1"/>
    </xf>
    <xf numFmtId="0" fontId="31" fillId="0" borderId="13" xfId="0" applyFont="1" applyBorder="1" applyAlignment="1">
      <alignment horizontal="center"/>
    </xf>
    <xf numFmtId="0" fontId="31" fillId="6" borderId="13" xfId="0" applyFont="1" applyFill="1" applyBorder="1" applyAlignment="1">
      <alignment horizontal="center" vertical="center"/>
    </xf>
    <xf numFmtId="0" fontId="31" fillId="8" borderId="13" xfId="0" applyFont="1" applyFill="1" applyBorder="1" applyAlignment="1">
      <alignment horizontal="center" vertical="center"/>
    </xf>
    <xf numFmtId="9" fontId="33" fillId="2" borderId="13" xfId="1" applyFont="1" applyFill="1" applyBorder="1" applyAlignment="1">
      <alignment horizontal="center" vertical="center" wrapText="1"/>
    </xf>
    <xf numFmtId="0" fontId="33" fillId="2" borderId="13" xfId="0" applyNumberFormat="1" applyFont="1" applyFill="1" applyBorder="1" applyAlignment="1">
      <alignment horizontal="center" vertical="center" wrapText="1"/>
    </xf>
    <xf numFmtId="0" fontId="0" fillId="0" borderId="0" xfId="0" applyAlignment="1">
      <alignment vertical="top" wrapText="1"/>
    </xf>
    <xf numFmtId="0" fontId="31" fillId="0" borderId="12" xfId="0" applyFont="1" applyBorder="1" applyAlignment="1">
      <alignment horizontal="center" vertical="center"/>
    </xf>
    <xf numFmtId="0" fontId="23" fillId="2" borderId="12" xfId="0" applyNumberFormat="1" applyFont="1" applyFill="1" applyBorder="1" applyAlignment="1">
      <alignment horizontal="center" vertical="center" wrapText="1"/>
    </xf>
    <xf numFmtId="0" fontId="23" fillId="2" borderId="14" xfId="0" applyNumberFormat="1" applyFont="1" applyFill="1" applyBorder="1" applyAlignment="1">
      <alignment horizontal="center" vertical="center" wrapText="1"/>
    </xf>
    <xf numFmtId="0" fontId="0" fillId="0" borderId="12" xfId="0" applyBorder="1" applyAlignment="1">
      <alignment vertical="top" wrapText="1"/>
    </xf>
    <xf numFmtId="0" fontId="0" fillId="0" borderId="12" xfId="0" applyFill="1" applyBorder="1" applyAlignment="1">
      <alignment vertical="top" wrapText="1"/>
    </xf>
    <xf numFmtId="0" fontId="0" fillId="0" borderId="15" xfId="0" applyBorder="1" applyAlignment="1">
      <alignment vertical="top" wrapText="1"/>
    </xf>
    <xf numFmtId="4" fontId="24" fillId="0" borderId="21" xfId="0" applyNumberFormat="1" applyFont="1" applyBorder="1" applyAlignment="1">
      <alignment horizontal="center"/>
    </xf>
    <xf numFmtId="0" fontId="24" fillId="0" borderId="0" xfId="0" applyNumberFormat="1" applyFont="1" applyAlignment="1">
      <alignment horizontal="center"/>
    </xf>
    <xf numFmtId="0" fontId="5" fillId="0" borderId="0" xfId="0" applyNumberFormat="1" applyFont="1" applyBorder="1" applyAlignment="1">
      <alignment horizontal="center"/>
    </xf>
    <xf numFmtId="0" fontId="24" fillId="0" borderId="0" xfId="0" applyNumberFormat="1" applyFont="1" applyBorder="1" applyAlignment="1">
      <alignment horizontal="center"/>
    </xf>
    <xf numFmtId="0" fontId="5" fillId="0" borderId="0" xfId="0" applyNumberFormat="1" applyFont="1" applyAlignment="1">
      <alignment horizontal="center"/>
    </xf>
    <xf numFmtId="1" fontId="24" fillId="3" borderId="13" xfId="0" applyNumberFormat="1" applyFont="1" applyFill="1" applyBorder="1" applyAlignment="1">
      <alignment horizontal="center"/>
    </xf>
    <xf numFmtId="1" fontId="23" fillId="0" borderId="0" xfId="0" applyNumberFormat="1" applyFont="1" applyBorder="1" applyAlignment="1">
      <alignment horizontal="center"/>
    </xf>
    <xf numFmtId="1" fontId="24" fillId="3" borderId="14" xfId="0" applyNumberFormat="1" applyFont="1" applyFill="1" applyBorder="1" applyAlignment="1">
      <alignment horizontal="center"/>
    </xf>
    <xf numFmtId="1" fontId="24" fillId="3" borderId="14" xfId="0" applyNumberFormat="1" applyFont="1" applyFill="1" applyBorder="1" applyAlignment="1">
      <alignment horizontal="center" vertical="center"/>
    </xf>
    <xf numFmtId="4" fontId="24" fillId="0" borderId="0" xfId="0" applyNumberFormat="1" applyFont="1" applyBorder="1" applyAlignment="1">
      <alignment horizontal="center"/>
    </xf>
    <xf numFmtId="9" fontId="24" fillId="0" borderId="0" xfId="1" applyFont="1" applyAlignment="1">
      <alignment horizontal="center" vertical="center"/>
    </xf>
    <xf numFmtId="9" fontId="0" fillId="0" borderId="13" xfId="0" applyNumberFormat="1" applyBorder="1" applyAlignment="1">
      <alignment horizontal="center" vertical="center" wrapText="1"/>
    </xf>
    <xf numFmtId="0" fontId="24" fillId="0" borderId="0" xfId="0" applyNumberFormat="1" applyFont="1" applyAlignment="1">
      <alignment horizontal="center" vertical="center"/>
    </xf>
    <xf numFmtId="0" fontId="5" fillId="0" borderId="13" xfId="0" applyFont="1" applyFill="1" applyBorder="1" applyAlignment="1">
      <alignment horizontal="center" vertical="center" wrapText="1"/>
    </xf>
    <xf numFmtId="0" fontId="5" fillId="0" borderId="14" xfId="1" applyNumberFormat="1" applyFont="1" applyFill="1" applyBorder="1" applyAlignment="1">
      <alignment horizontal="center" vertical="center" wrapText="1"/>
    </xf>
    <xf numFmtId="0" fontId="5" fillId="0" borderId="14" xfId="0" applyFont="1" applyFill="1" applyBorder="1" applyAlignment="1">
      <alignment horizontal="center" vertical="center" wrapText="1"/>
    </xf>
    <xf numFmtId="2" fontId="5" fillId="0" borderId="14" xfId="0" applyNumberFormat="1" applyFont="1" applyFill="1" applyBorder="1" applyAlignment="1">
      <alignment horizontal="center" vertical="center" wrapText="1"/>
    </xf>
    <xf numFmtId="0" fontId="0" fillId="10" borderId="12" xfId="0" applyFill="1" applyBorder="1" applyAlignment="1">
      <alignment vertical="top" wrapText="1"/>
    </xf>
    <xf numFmtId="4" fontId="24" fillId="10" borderId="14" xfId="0" applyNumberFormat="1" applyFont="1" applyFill="1" applyBorder="1" applyAlignment="1">
      <alignment horizontal="center"/>
    </xf>
    <xf numFmtId="4" fontId="24" fillId="10" borderId="14" xfId="0" applyNumberFormat="1" applyFont="1" applyFill="1" applyBorder="1" applyAlignment="1">
      <alignment horizontal="center" vertical="center"/>
    </xf>
    <xf numFmtId="9" fontId="0" fillId="10" borderId="13" xfId="0" applyNumberFormat="1" applyFill="1" applyBorder="1" applyAlignment="1">
      <alignment horizontal="center" wrapText="1"/>
    </xf>
    <xf numFmtId="0" fontId="0" fillId="10" borderId="13" xfId="0" applyFill="1" applyBorder="1" applyAlignment="1">
      <alignment horizontal="center" wrapText="1"/>
    </xf>
    <xf numFmtId="9" fontId="0" fillId="0" borderId="13" xfId="0" applyNumberFormat="1" applyBorder="1" applyAlignment="1">
      <alignment horizontal="center" wrapText="1"/>
    </xf>
    <xf numFmtId="0" fontId="0" fillId="0" borderId="13" xfId="0" applyBorder="1" applyAlignment="1">
      <alignment horizontal="center" wrapText="1"/>
    </xf>
    <xf numFmtId="9" fontId="0" fillId="0" borderId="16" xfId="0" applyNumberFormat="1" applyBorder="1" applyAlignment="1">
      <alignment horizontal="center" wrapText="1"/>
    </xf>
    <xf numFmtId="0" fontId="0" fillId="0" borderId="16" xfId="0" applyBorder="1" applyAlignment="1">
      <alignment horizontal="center" wrapText="1"/>
    </xf>
    <xf numFmtId="0" fontId="24" fillId="3" borderId="13" xfId="0" applyNumberFormat="1" applyFont="1" applyFill="1" applyBorder="1" applyAlignment="1">
      <alignment horizontal="center"/>
    </xf>
    <xf numFmtId="9" fontId="24" fillId="0" borderId="16" xfId="1" applyFont="1" applyBorder="1" applyAlignment="1">
      <alignment horizontal="center"/>
    </xf>
    <xf numFmtId="1" fontId="24" fillId="0" borderId="16" xfId="0" applyNumberFormat="1" applyFont="1" applyBorder="1" applyAlignment="1">
      <alignment horizontal="center"/>
    </xf>
    <xf numFmtId="9" fontId="0" fillId="10" borderId="13" xfId="0" applyNumberFormat="1" applyFill="1" applyBorder="1" applyAlignment="1">
      <alignment horizontal="center" vertical="center" wrapText="1"/>
    </xf>
    <xf numFmtId="0" fontId="5" fillId="10" borderId="13" xfId="0" applyFont="1" applyFill="1" applyBorder="1" applyAlignment="1">
      <alignment horizontal="center" vertical="center" wrapText="1"/>
    </xf>
    <xf numFmtId="0" fontId="5" fillId="10" borderId="14" xfId="1" applyNumberFormat="1" applyFont="1" applyFill="1" applyBorder="1" applyAlignment="1">
      <alignment horizontal="center" vertical="center" wrapText="1"/>
    </xf>
    <xf numFmtId="0" fontId="0" fillId="10" borderId="15" xfId="0" applyFill="1" applyBorder="1" applyAlignment="1">
      <alignment vertical="top" wrapText="1"/>
    </xf>
    <xf numFmtId="9" fontId="0" fillId="10" borderId="16" xfId="0" applyNumberFormat="1" applyFill="1" applyBorder="1" applyAlignment="1">
      <alignment horizontal="center" vertical="center" wrapText="1"/>
    </xf>
    <xf numFmtId="0" fontId="5" fillId="10" borderId="16" xfId="0" applyFont="1" applyFill="1" applyBorder="1" applyAlignment="1">
      <alignment horizontal="center" vertical="center" wrapText="1"/>
    </xf>
    <xf numFmtId="0" fontId="5" fillId="10" borderId="21" xfId="1" applyNumberFormat="1" applyFont="1" applyFill="1" applyBorder="1" applyAlignment="1">
      <alignment horizontal="center" vertical="center" wrapText="1"/>
    </xf>
    <xf numFmtId="0" fontId="5" fillId="10" borderId="14" xfId="0" applyFont="1" applyFill="1" applyBorder="1" applyAlignment="1">
      <alignment horizontal="center" vertical="center" wrapText="1"/>
    </xf>
    <xf numFmtId="0" fontId="31" fillId="0" borderId="12" xfId="0" applyFont="1" applyBorder="1" applyAlignment="1">
      <alignment horizontal="center" vertical="center"/>
    </xf>
    <xf numFmtId="0" fontId="31" fillId="0" borderId="12" xfId="0" applyFont="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0" fontId="31" fillId="0" borderId="0" xfId="0" applyFont="1" applyAlignment="1">
      <alignment horizontal="center" vertical="center" wrapText="1"/>
    </xf>
    <xf numFmtId="0" fontId="34" fillId="5" borderId="29" xfId="2" applyFont="1" applyFill="1" applyBorder="1" applyAlignment="1">
      <alignment horizontal="center" vertical="center" wrapText="1"/>
    </xf>
    <xf numFmtId="0" fontId="34" fillId="5" borderId="30" xfId="2" applyFont="1" applyFill="1" applyBorder="1" applyAlignment="1">
      <alignment horizontal="center" vertical="center" wrapText="1"/>
    </xf>
    <xf numFmtId="0" fontId="34" fillId="5" borderId="30" xfId="2" applyFont="1" applyFill="1" applyBorder="1" applyAlignment="1">
      <alignment horizontal="justify" vertical="center" wrapText="1"/>
    </xf>
    <xf numFmtId="0" fontId="34" fillId="5" borderId="31" xfId="2" applyFont="1" applyFill="1" applyBorder="1" applyAlignment="1">
      <alignment horizontal="center" vertical="center"/>
    </xf>
    <xf numFmtId="0" fontId="34" fillId="5" borderId="32" xfId="2" applyFont="1" applyFill="1" applyBorder="1" applyAlignment="1">
      <alignment horizontal="center" vertical="center" wrapText="1"/>
    </xf>
    <xf numFmtId="0" fontId="31" fillId="0" borderId="13" xfId="0" applyFont="1" applyBorder="1" applyAlignment="1">
      <alignment horizontal="center" vertical="center" wrapText="1"/>
    </xf>
    <xf numFmtId="0" fontId="32" fillId="5" borderId="13" xfId="2" applyFont="1" applyFill="1" applyBorder="1" applyAlignment="1">
      <alignment vertical="center"/>
    </xf>
    <xf numFmtId="0" fontId="31" fillId="0" borderId="12" xfId="0" applyFont="1" applyBorder="1" applyAlignment="1">
      <alignment horizontal="center" vertical="center"/>
    </xf>
    <xf numFmtId="0" fontId="41" fillId="0" borderId="0" xfId="4" applyFont="1"/>
    <xf numFmtId="0" fontId="41" fillId="3" borderId="0" xfId="4" applyFont="1" applyFill="1"/>
    <xf numFmtId="0" fontId="42" fillId="13" borderId="13" xfId="4" applyFont="1" applyFill="1" applyBorder="1" applyAlignment="1">
      <alignment horizontal="center" vertical="center"/>
    </xf>
    <xf numFmtId="0" fontId="42" fillId="14" borderId="13" xfId="4" applyFont="1" applyFill="1" applyBorder="1" applyAlignment="1">
      <alignment horizontal="center" vertical="center"/>
    </xf>
    <xf numFmtId="0" fontId="42" fillId="16" borderId="13" xfId="4" applyFont="1" applyFill="1" applyBorder="1" applyAlignment="1">
      <alignment horizontal="center" vertical="center"/>
    </xf>
    <xf numFmtId="0" fontId="42" fillId="0" borderId="37" xfId="4" applyFont="1" applyBorder="1" applyAlignment="1">
      <alignment vertical="center" wrapText="1"/>
    </xf>
    <xf numFmtId="0" fontId="41" fillId="0" borderId="10" xfId="4" applyFont="1" applyBorder="1" applyAlignment="1">
      <alignment horizontal="center" vertical="center" wrapText="1"/>
    </xf>
    <xf numFmtId="0" fontId="2" fillId="0" borderId="10" xfId="4" applyBorder="1" applyAlignment="1">
      <alignment horizontal="center" vertical="center" wrapText="1"/>
    </xf>
    <xf numFmtId="0" fontId="41" fillId="0" borderId="10" xfId="4" applyFont="1" applyBorder="1" applyAlignment="1">
      <alignment horizontal="center" vertical="center"/>
    </xf>
    <xf numFmtId="0" fontId="41" fillId="0" borderId="10" xfId="3" applyFont="1" applyFill="1" applyBorder="1" applyAlignment="1">
      <alignment horizontal="center" vertical="center" wrapText="1"/>
    </xf>
    <xf numFmtId="0" fontId="41" fillId="0" borderId="0" xfId="4" applyFont="1" applyAlignment="1">
      <alignment horizontal="center" vertical="center"/>
    </xf>
    <xf numFmtId="0" fontId="41" fillId="0" borderId="13" xfId="4" applyFont="1" applyBorder="1" applyAlignment="1">
      <alignment horizontal="center" vertical="center"/>
    </xf>
    <xf numFmtId="49" fontId="42" fillId="0" borderId="37" xfId="4" applyNumberFormat="1" applyFont="1" applyBorder="1" applyAlignment="1">
      <alignment horizontal="center" vertical="center" wrapText="1"/>
    </xf>
    <xf numFmtId="49" fontId="41" fillId="0" borderId="43" xfId="4" applyNumberFormat="1" applyFont="1" applyBorder="1" applyAlignment="1">
      <alignment horizontal="center" vertical="center" wrapText="1"/>
    </xf>
    <xf numFmtId="49" fontId="41" fillId="0" borderId="16" xfId="4" applyNumberFormat="1" applyFont="1" applyBorder="1" applyAlignment="1">
      <alignment horizontal="center" vertical="center" wrapText="1"/>
    </xf>
    <xf numFmtId="49" fontId="41" fillId="0" borderId="21" xfId="4" applyNumberFormat="1" applyFont="1" applyBorder="1" applyAlignment="1">
      <alignment horizontal="center" vertical="center"/>
    </xf>
    <xf numFmtId="0" fontId="41" fillId="0" borderId="13" xfId="4" applyFont="1" applyBorder="1" applyAlignment="1">
      <alignment horizontal="center" vertical="center" wrapText="1"/>
    </xf>
    <xf numFmtId="0" fontId="2" fillId="0" borderId="13" xfId="4" applyBorder="1" applyAlignment="1">
      <alignment horizontal="left" vertical="center" wrapText="1"/>
    </xf>
    <xf numFmtId="0" fontId="41" fillId="0" borderId="13" xfId="4" applyFont="1" applyBorder="1"/>
    <xf numFmtId="49" fontId="41" fillId="0" borderId="44" xfId="4" applyNumberFormat="1" applyFont="1" applyBorder="1" applyAlignment="1">
      <alignment horizontal="center" vertical="center"/>
    </xf>
    <xf numFmtId="49" fontId="41" fillId="8" borderId="42" xfId="4" applyNumberFormat="1" applyFont="1" applyFill="1" applyBorder="1" applyAlignment="1">
      <alignment horizontal="center" vertical="center"/>
    </xf>
    <xf numFmtId="3" fontId="41" fillId="8" borderId="10" xfId="4" applyNumberFormat="1" applyFont="1" applyFill="1" applyBorder="1" applyAlignment="1">
      <alignment horizontal="center" vertical="center"/>
    </xf>
    <xf numFmtId="49" fontId="41" fillId="15" borderId="10" xfId="4" applyNumberFormat="1" applyFont="1" applyFill="1" applyBorder="1" applyAlignment="1">
      <alignment horizontal="center" vertical="center"/>
    </xf>
    <xf numFmtId="49" fontId="41" fillId="18" borderId="10" xfId="4" applyNumberFormat="1" applyFont="1" applyFill="1" applyBorder="1" applyAlignment="1">
      <alignment horizontal="center" vertical="center"/>
    </xf>
    <xf numFmtId="0" fontId="44" fillId="0" borderId="13" xfId="4" applyFont="1" applyBorder="1" applyAlignment="1">
      <alignment horizontal="center" vertical="center" wrapText="1"/>
    </xf>
    <xf numFmtId="49" fontId="41" fillId="8" borderId="35" xfId="4" applyNumberFormat="1" applyFont="1" applyFill="1" applyBorder="1" applyAlignment="1">
      <alignment horizontal="center" vertical="center"/>
    </xf>
    <xf numFmtId="49" fontId="41" fillId="8" borderId="13" xfId="4" applyNumberFormat="1" applyFont="1" applyFill="1" applyBorder="1" applyAlignment="1">
      <alignment horizontal="center" vertical="center"/>
    </xf>
    <xf numFmtId="49" fontId="41" fillId="15" borderId="13" xfId="4" applyNumberFormat="1" applyFont="1" applyFill="1" applyBorder="1" applyAlignment="1">
      <alignment horizontal="center" vertical="center"/>
    </xf>
    <xf numFmtId="49" fontId="41" fillId="18" borderId="13" xfId="4" applyNumberFormat="1" applyFont="1" applyFill="1" applyBorder="1" applyAlignment="1">
      <alignment horizontal="center" vertical="center"/>
    </xf>
    <xf numFmtId="49" fontId="41" fillId="7" borderId="13" xfId="4" applyNumberFormat="1" applyFont="1" applyFill="1" applyBorder="1" applyAlignment="1">
      <alignment horizontal="center" vertical="center"/>
    </xf>
    <xf numFmtId="0" fontId="41" fillId="0" borderId="45" xfId="3" applyFont="1" applyFill="1" applyBorder="1" applyAlignment="1">
      <alignment horizontal="center" vertical="center" wrapText="1"/>
    </xf>
    <xf numFmtId="49" fontId="41" fillId="15" borderId="35" xfId="4" applyNumberFormat="1" applyFont="1" applyFill="1" applyBorder="1" applyAlignment="1">
      <alignment horizontal="center" vertical="center"/>
    </xf>
    <xf numFmtId="49" fontId="41" fillId="0" borderId="46" xfId="4" applyNumberFormat="1" applyFont="1" applyBorder="1" applyAlignment="1">
      <alignment horizontal="center" vertical="center"/>
    </xf>
    <xf numFmtId="49" fontId="41" fillId="18" borderId="35" xfId="4" applyNumberFormat="1" applyFont="1" applyFill="1" applyBorder="1" applyAlignment="1">
      <alignment horizontal="center" vertical="center"/>
    </xf>
    <xf numFmtId="0" fontId="2" fillId="19" borderId="13" xfId="4" applyFill="1" applyBorder="1" applyAlignment="1">
      <alignment horizontal="left" vertical="center" wrapText="1"/>
    </xf>
    <xf numFmtId="0" fontId="41" fillId="0" borderId="14" xfId="4" applyFont="1" applyBorder="1" applyAlignment="1">
      <alignment horizontal="center" vertical="center" wrapText="1"/>
    </xf>
    <xf numFmtId="0" fontId="41" fillId="0" borderId="12" xfId="4" applyFont="1" applyBorder="1" applyAlignment="1">
      <alignment horizontal="center" vertical="center" wrapText="1"/>
    </xf>
    <xf numFmtId="0" fontId="41" fillId="0" borderId="20" xfId="4" applyFont="1" applyBorder="1" applyAlignment="1">
      <alignment horizontal="center" vertical="center" wrapText="1"/>
    </xf>
    <xf numFmtId="0" fontId="41" fillId="0" borderId="33" xfId="4" applyFont="1" applyBorder="1" applyAlignment="1">
      <alignment horizontal="center" vertical="center" wrapText="1"/>
    </xf>
    <xf numFmtId="0" fontId="41" fillId="0" borderId="0" xfId="4" applyFont="1" applyAlignment="1">
      <alignment horizontal="center" vertical="center" wrapText="1"/>
    </xf>
    <xf numFmtId="0" fontId="41" fillId="0" borderId="13" xfId="4" applyFont="1" applyBorder="1" applyAlignment="1">
      <alignment horizontal="center" wrapText="1"/>
    </xf>
    <xf numFmtId="0" fontId="41" fillId="0" borderId="0" xfId="4" applyFont="1" applyAlignment="1">
      <alignment horizontal="center" wrapText="1"/>
    </xf>
    <xf numFmtId="0" fontId="41" fillId="0" borderId="0" xfId="4" applyFont="1" applyAlignment="1">
      <alignment horizontal="left" vertical="center" wrapText="1"/>
    </xf>
    <xf numFmtId="0" fontId="41" fillId="0" borderId="0" xfId="4" applyFont="1" applyAlignment="1">
      <alignment horizontal="center"/>
    </xf>
    <xf numFmtId="0" fontId="42" fillId="0" borderId="0" xfId="4" applyFont="1" applyAlignment="1">
      <alignment horizontal="center" vertical="center" wrapText="1"/>
    </xf>
    <xf numFmtId="0" fontId="2" fillId="0" borderId="0" xfId="4"/>
    <xf numFmtId="0" fontId="2" fillId="10" borderId="10" xfId="4" applyFill="1" applyBorder="1"/>
    <xf numFmtId="0" fontId="2" fillId="0" borderId="13" xfId="4" applyBorder="1"/>
    <xf numFmtId="0" fontId="2" fillId="0" borderId="13" xfId="4" applyBorder="1" applyAlignment="1">
      <alignment wrapText="1"/>
    </xf>
    <xf numFmtId="0" fontId="2" fillId="0" borderId="48" xfId="4" applyBorder="1"/>
    <xf numFmtId="0" fontId="2" fillId="0" borderId="43" xfId="4" applyBorder="1" applyAlignment="1">
      <alignment horizontal="center" vertical="center" wrapText="1"/>
    </xf>
    <xf numFmtId="0" fontId="2" fillId="0" borderId="16" xfId="4" applyBorder="1" applyAlignment="1">
      <alignment horizontal="center" vertical="center" wrapText="1"/>
    </xf>
    <xf numFmtId="0" fontId="2" fillId="0" borderId="21" xfId="4" applyBorder="1" applyAlignment="1">
      <alignment horizontal="center" vertical="center"/>
    </xf>
    <xf numFmtId="0" fontId="2" fillId="0" borderId="44" xfId="4" applyBorder="1" applyAlignment="1">
      <alignment horizontal="center" vertical="center"/>
    </xf>
    <xf numFmtId="0" fontId="2" fillId="8" borderId="42" xfId="4" applyFill="1" applyBorder="1" applyAlignment="1">
      <alignment horizontal="center" vertical="center"/>
    </xf>
    <xf numFmtId="0" fontId="2" fillId="8" borderId="10" xfId="4" applyFill="1" applyBorder="1" applyAlignment="1">
      <alignment horizontal="center" vertical="center"/>
    </xf>
    <xf numFmtId="0" fontId="2" fillId="15" borderId="10" xfId="4" applyFill="1" applyBorder="1" applyAlignment="1">
      <alignment horizontal="center" vertical="center"/>
    </xf>
    <xf numFmtId="0" fontId="2" fillId="18" borderId="10" xfId="4" applyFill="1" applyBorder="1" applyAlignment="1">
      <alignment horizontal="center" vertical="center"/>
    </xf>
    <xf numFmtId="0" fontId="2" fillId="8" borderId="35" xfId="4" applyFill="1" applyBorder="1" applyAlignment="1">
      <alignment horizontal="center" vertical="center"/>
    </xf>
    <xf numFmtId="0" fontId="2" fillId="8" borderId="13" xfId="4" applyFill="1" applyBorder="1" applyAlignment="1">
      <alignment horizontal="center" vertical="center"/>
    </xf>
    <xf numFmtId="0" fontId="2" fillId="15" borderId="13" xfId="4" applyFill="1" applyBorder="1" applyAlignment="1">
      <alignment horizontal="center" vertical="center"/>
    </xf>
    <xf numFmtId="0" fontId="2" fillId="18" borderId="13" xfId="4" applyFill="1" applyBorder="1" applyAlignment="1">
      <alignment horizontal="center" vertical="center"/>
    </xf>
    <xf numFmtId="0" fontId="2" fillId="7" borderId="13" xfId="4" applyFill="1" applyBorder="1" applyAlignment="1">
      <alignment horizontal="center" vertical="center"/>
    </xf>
    <xf numFmtId="0" fontId="2" fillId="15" borderId="35" xfId="4" applyFill="1" applyBorder="1" applyAlignment="1">
      <alignment horizontal="center" vertical="center"/>
    </xf>
    <xf numFmtId="0" fontId="2" fillId="20" borderId="50" xfId="4" applyFill="1" applyBorder="1"/>
    <xf numFmtId="0" fontId="2" fillId="0" borderId="46" xfId="4" applyBorder="1" applyAlignment="1">
      <alignment horizontal="center" vertical="center"/>
    </xf>
    <xf numFmtId="0" fontId="2" fillId="18" borderId="35" xfId="4" applyFill="1" applyBorder="1" applyAlignment="1">
      <alignment horizontal="center" vertical="center"/>
    </xf>
    <xf numFmtId="0" fontId="41" fillId="20" borderId="15" xfId="4" applyFont="1" applyFill="1" applyBorder="1" applyAlignment="1">
      <alignment wrapText="1"/>
    </xf>
    <xf numFmtId="0" fontId="41" fillId="20" borderId="16" xfId="4" applyFont="1" applyFill="1" applyBorder="1" applyAlignment="1">
      <alignment wrapText="1"/>
    </xf>
    <xf numFmtId="0" fontId="41" fillId="20" borderId="21" xfId="4" applyFont="1" applyFill="1" applyBorder="1" applyAlignment="1">
      <alignment wrapText="1"/>
    </xf>
    <xf numFmtId="0" fontId="41" fillId="0" borderId="10" xfId="4" applyFont="1" applyBorder="1" applyAlignment="1">
      <alignment wrapText="1"/>
    </xf>
    <xf numFmtId="0" fontId="41" fillId="0" borderId="13" xfId="4" applyFont="1" applyBorder="1" applyAlignment="1">
      <alignment wrapText="1"/>
    </xf>
    <xf numFmtId="0" fontId="2" fillId="0" borderId="18" xfId="4" applyBorder="1" applyAlignment="1">
      <alignment horizontal="center" wrapText="1"/>
    </xf>
    <xf numFmtId="0" fontId="2" fillId="0" borderId="19" xfId="4" applyBorder="1" applyAlignment="1">
      <alignment horizontal="center" wrapText="1"/>
    </xf>
    <xf numFmtId="0" fontId="2" fillId="0" borderId="20" xfId="4" applyBorder="1" applyAlignment="1">
      <alignment wrapText="1"/>
    </xf>
    <xf numFmtId="0" fontId="2" fillId="21" borderId="13" xfId="4" applyFill="1" applyBorder="1" applyAlignment="1">
      <alignment wrapText="1"/>
    </xf>
    <xf numFmtId="0" fontId="2" fillId="21" borderId="14" xfId="4" applyFill="1" applyBorder="1" applyAlignment="1">
      <alignment wrapText="1"/>
    </xf>
    <xf numFmtId="0" fontId="2" fillId="22" borderId="27" xfId="4" applyFill="1" applyBorder="1" applyAlignment="1">
      <alignment wrapText="1"/>
    </xf>
    <xf numFmtId="0" fontId="2" fillId="8" borderId="45" xfId="4" applyFill="1" applyBorder="1" applyAlignment="1">
      <alignment wrapText="1"/>
    </xf>
    <xf numFmtId="0" fontId="2" fillId="0" borderId="12" xfId="4" applyBorder="1" applyAlignment="1">
      <alignment horizontal="center"/>
    </xf>
    <xf numFmtId="0" fontId="2" fillId="22" borderId="13" xfId="4" applyFill="1" applyBorder="1" applyAlignment="1">
      <alignment horizontal="center"/>
    </xf>
    <xf numFmtId="0" fontId="2" fillId="8" borderId="14" xfId="4" applyFill="1" applyBorder="1" applyAlignment="1">
      <alignment horizontal="center"/>
    </xf>
    <xf numFmtId="0" fontId="2" fillId="21" borderId="27" xfId="4" applyFill="1" applyBorder="1" applyAlignment="1">
      <alignment wrapText="1"/>
    </xf>
    <xf numFmtId="0" fontId="2" fillId="21" borderId="45" xfId="4" applyFill="1" applyBorder="1" applyAlignment="1">
      <alignment wrapText="1"/>
    </xf>
    <xf numFmtId="0" fontId="2" fillId="23" borderId="19" xfId="4" applyFill="1" applyBorder="1" applyAlignment="1">
      <alignment wrapText="1"/>
    </xf>
    <xf numFmtId="0" fontId="2" fillId="23" borderId="20" xfId="4" applyFill="1" applyBorder="1"/>
    <xf numFmtId="0" fontId="2" fillId="0" borderId="15" xfId="4" applyBorder="1" applyAlignment="1">
      <alignment horizontal="center"/>
    </xf>
    <xf numFmtId="0" fontId="2" fillId="22" borderId="16" xfId="4" applyFill="1" applyBorder="1" applyAlignment="1">
      <alignment horizontal="center"/>
    </xf>
    <xf numFmtId="0" fontId="2" fillId="8" borderId="21" xfId="4" applyFill="1" applyBorder="1" applyAlignment="1">
      <alignment horizontal="center"/>
    </xf>
    <xf numFmtId="0" fontId="2" fillId="23" borderId="13" xfId="4" applyFill="1" applyBorder="1" applyAlignment="1">
      <alignment wrapText="1"/>
    </xf>
    <xf numFmtId="0" fontId="2" fillId="23" borderId="14" xfId="4" applyFill="1" applyBorder="1"/>
    <xf numFmtId="0" fontId="2" fillId="23" borderId="16" xfId="4" applyFill="1" applyBorder="1" applyAlignment="1">
      <alignment wrapText="1"/>
    </xf>
    <xf numFmtId="0" fontId="2" fillId="23" borderId="21" xfId="4" applyFill="1" applyBorder="1"/>
    <xf numFmtId="0" fontId="35" fillId="10" borderId="25" xfId="0" applyFont="1" applyFill="1" applyBorder="1" applyAlignment="1">
      <alignment horizontal="center" vertical="center" wrapText="1"/>
    </xf>
    <xf numFmtId="0" fontId="35" fillId="10" borderId="26" xfId="0" applyFont="1" applyFill="1" applyBorder="1" applyAlignment="1">
      <alignment horizontal="center" vertical="center" wrapText="1"/>
    </xf>
    <xf numFmtId="0" fontId="35" fillId="10" borderId="22" xfId="0" applyFont="1" applyFill="1" applyBorder="1" applyAlignment="1">
      <alignment horizontal="center" vertical="center" wrapText="1"/>
    </xf>
    <xf numFmtId="0" fontId="0" fillId="0" borderId="55" xfId="0" applyBorder="1" applyAlignment="1">
      <alignment horizontal="center" vertical="center" wrapText="1"/>
    </xf>
    <xf numFmtId="0" fontId="0" fillId="0" borderId="0" xfId="0" applyBorder="1" applyAlignment="1">
      <alignment horizontal="center" vertical="center" wrapText="1"/>
    </xf>
    <xf numFmtId="0" fontId="0" fillId="0" borderId="56" xfId="0" applyBorder="1" applyAlignment="1">
      <alignment horizontal="center" vertical="center" wrapText="1"/>
    </xf>
    <xf numFmtId="0" fontId="0" fillId="0" borderId="0" xfId="0" applyFill="1" applyBorder="1" applyAlignment="1">
      <alignment horizontal="center" vertical="center" wrapText="1"/>
    </xf>
    <xf numFmtId="0" fontId="0" fillId="0" borderId="0" xfId="0" applyBorder="1" applyAlignment="1">
      <alignment horizontal="center" vertical="center"/>
    </xf>
    <xf numFmtId="0" fontId="0" fillId="0" borderId="55" xfId="0" applyBorder="1" applyAlignment="1">
      <alignment horizontal="center" vertical="center"/>
    </xf>
    <xf numFmtId="0" fontId="0" fillId="0" borderId="57" xfId="0" applyBorder="1" applyAlignment="1">
      <alignment horizontal="center" vertical="center" wrapText="1"/>
    </xf>
    <xf numFmtId="0" fontId="0" fillId="0" borderId="47" xfId="0" applyBorder="1" applyAlignment="1">
      <alignment horizontal="center" vertical="center"/>
    </xf>
    <xf numFmtId="0" fontId="0" fillId="0" borderId="47" xfId="0" applyBorder="1" applyAlignment="1">
      <alignment horizontal="center" vertical="center" wrapText="1"/>
    </xf>
    <xf numFmtId="0" fontId="0" fillId="0" borderId="24" xfId="0" applyBorder="1" applyAlignment="1">
      <alignment horizontal="center" vertical="center" wrapText="1"/>
    </xf>
    <xf numFmtId="0" fontId="5" fillId="0" borderId="25" xfId="0" applyNumberFormat="1" applyFont="1" applyBorder="1" applyAlignment="1">
      <alignment horizontal="center" wrapText="1"/>
    </xf>
    <xf numFmtId="0" fontId="5" fillId="0" borderId="26" xfId="0" applyNumberFormat="1" applyFont="1" applyBorder="1" applyAlignment="1">
      <alignment horizontal="center" wrapText="1"/>
    </xf>
    <xf numFmtId="0" fontId="5" fillId="0" borderId="22" xfId="0" applyNumberFormat="1" applyFont="1" applyBorder="1" applyAlignment="1">
      <alignment horizontal="center" wrapText="1"/>
    </xf>
    <xf numFmtId="0" fontId="24" fillId="0" borderId="0" xfId="0" applyFont="1" applyBorder="1" applyAlignment="1">
      <alignment horizontal="center"/>
    </xf>
    <xf numFmtId="0" fontId="23" fillId="2" borderId="12" xfId="0" applyNumberFormat="1" applyFont="1" applyFill="1" applyBorder="1" applyAlignment="1">
      <alignment horizontal="center" vertical="center" wrapText="1"/>
    </xf>
    <xf numFmtId="0" fontId="22" fillId="2" borderId="13" xfId="0" applyNumberFormat="1" applyFont="1" applyFill="1" applyBorder="1" applyAlignment="1">
      <alignment horizontal="center" wrapText="1"/>
    </xf>
    <xf numFmtId="0" fontId="23" fillId="2" borderId="14" xfId="0" applyNumberFormat="1" applyFont="1" applyFill="1" applyBorder="1" applyAlignment="1">
      <alignment horizontal="center" vertical="center" wrapText="1"/>
    </xf>
    <xf numFmtId="0" fontId="5" fillId="0" borderId="18" xfId="0" applyNumberFormat="1" applyFont="1" applyBorder="1" applyAlignment="1">
      <alignment horizontal="center"/>
    </xf>
    <xf numFmtId="0" fontId="5" fillId="0" borderId="19" xfId="0" applyNumberFormat="1" applyFont="1" applyBorder="1" applyAlignment="1">
      <alignment horizontal="center"/>
    </xf>
    <xf numFmtId="0" fontId="5" fillId="0" borderId="20" xfId="0" applyNumberFormat="1" applyFont="1" applyBorder="1" applyAlignment="1">
      <alignment horizontal="center"/>
    </xf>
    <xf numFmtId="0" fontId="5" fillId="0" borderId="12" xfId="0" applyNumberFormat="1" applyFont="1" applyBorder="1" applyAlignment="1">
      <alignment horizontal="center"/>
    </xf>
    <xf numFmtId="0" fontId="5" fillId="0" borderId="13" xfId="0" applyNumberFormat="1" applyFont="1" applyBorder="1" applyAlignment="1">
      <alignment horizontal="center"/>
    </xf>
    <xf numFmtId="0" fontId="5" fillId="0" borderId="15" xfId="0" applyNumberFormat="1" applyFont="1" applyBorder="1" applyAlignment="1">
      <alignment horizontal="center"/>
    </xf>
    <xf numFmtId="0" fontId="5" fillId="0" borderId="16" xfId="0" applyNumberFormat="1" applyFont="1" applyBorder="1" applyAlignment="1">
      <alignment horizontal="center"/>
    </xf>
    <xf numFmtId="0" fontId="23" fillId="0" borderId="18" xfId="0" applyNumberFormat="1" applyFont="1" applyBorder="1" applyAlignment="1">
      <alignment horizontal="center" vertical="center"/>
    </xf>
    <xf numFmtId="0" fontId="23" fillId="0" borderId="19" xfId="0" applyNumberFormat="1" applyFont="1" applyBorder="1" applyAlignment="1">
      <alignment horizontal="center" vertical="center"/>
    </xf>
    <xf numFmtId="0" fontId="23" fillId="0" borderId="20" xfId="0" applyNumberFormat="1" applyFont="1" applyBorder="1" applyAlignment="1">
      <alignment horizontal="center" vertical="center"/>
    </xf>
    <xf numFmtId="0" fontId="23" fillId="0" borderId="12" xfId="0" applyNumberFormat="1" applyFont="1" applyBorder="1" applyAlignment="1">
      <alignment horizontal="center" vertical="center"/>
    </xf>
    <xf numFmtId="0" fontId="23" fillId="0" borderId="13" xfId="0" applyNumberFormat="1" applyFont="1" applyBorder="1" applyAlignment="1">
      <alignment horizontal="center" vertical="center"/>
    </xf>
    <xf numFmtId="0" fontId="23" fillId="0" borderId="14" xfId="0" applyNumberFormat="1" applyFont="1" applyBorder="1" applyAlignment="1">
      <alignment horizontal="center" vertical="center"/>
    </xf>
    <xf numFmtId="0" fontId="23" fillId="0" borderId="9" xfId="0" applyNumberFormat="1" applyFont="1" applyBorder="1" applyAlignment="1">
      <alignment horizontal="center" vertical="center"/>
    </xf>
    <xf numFmtId="0" fontId="23" fillId="0" borderId="10" xfId="0" applyNumberFormat="1" applyFont="1" applyBorder="1" applyAlignment="1">
      <alignment horizontal="center" vertical="center"/>
    </xf>
    <xf numFmtId="0" fontId="23" fillId="0" borderId="11" xfId="0" applyNumberFormat="1" applyFont="1" applyBorder="1" applyAlignment="1">
      <alignment horizontal="center" vertical="center"/>
    </xf>
    <xf numFmtId="0" fontId="24" fillId="0" borderId="18" xfId="0" applyNumberFormat="1" applyFont="1" applyBorder="1" applyAlignment="1">
      <alignment horizontal="center"/>
    </xf>
    <xf numFmtId="0" fontId="24" fillId="0" borderId="19" xfId="0" applyNumberFormat="1" applyFont="1" applyBorder="1" applyAlignment="1">
      <alignment horizontal="center"/>
    </xf>
    <xf numFmtId="0" fontId="24" fillId="0" borderId="20" xfId="0" applyNumberFormat="1" applyFont="1" applyBorder="1" applyAlignment="1">
      <alignment horizontal="center"/>
    </xf>
    <xf numFmtId="0" fontId="21" fillId="2" borderId="12" xfId="0" applyNumberFormat="1" applyFont="1" applyFill="1" applyBorder="1" applyAlignment="1">
      <alignment horizontal="center" vertical="center" wrapText="1"/>
    </xf>
    <xf numFmtId="9" fontId="22" fillId="2" borderId="13" xfId="1" applyFont="1" applyFill="1" applyBorder="1" applyAlignment="1">
      <alignment horizontal="center" vertical="center" wrapText="1"/>
    </xf>
    <xf numFmtId="0" fontId="22" fillId="2" borderId="13" xfId="0" applyNumberFormat="1" applyFont="1" applyFill="1" applyBorder="1" applyAlignment="1">
      <alignment horizontal="center" vertical="center" wrapText="1"/>
    </xf>
    <xf numFmtId="0" fontId="21" fillId="2" borderId="14" xfId="0" applyNumberFormat="1" applyFont="1" applyFill="1" applyBorder="1" applyAlignment="1">
      <alignment horizontal="center" vertical="center" wrapText="1"/>
    </xf>
    <xf numFmtId="0" fontId="5" fillId="0" borderId="25" xfId="0" applyNumberFormat="1" applyFont="1" applyBorder="1" applyAlignment="1">
      <alignment horizontal="center" vertical="top" wrapText="1"/>
    </xf>
    <xf numFmtId="0" fontId="5" fillId="0" borderId="26" xfId="0" applyNumberFormat="1" applyFont="1" applyBorder="1" applyAlignment="1">
      <alignment horizontal="center" vertical="top" wrapText="1"/>
    </xf>
    <xf numFmtId="0" fontId="5" fillId="0" borderId="22" xfId="0" applyNumberFormat="1" applyFont="1" applyBorder="1" applyAlignment="1">
      <alignment horizontal="center" vertical="top" wrapText="1"/>
    </xf>
    <xf numFmtId="0" fontId="36" fillId="0" borderId="0" xfId="0" applyNumberFormat="1" applyFont="1" applyAlignment="1">
      <alignment horizontal="center" vertical="center" wrapText="1"/>
    </xf>
    <xf numFmtId="0" fontId="36" fillId="0" borderId="0" xfId="0" applyNumberFormat="1" applyFont="1" applyAlignment="1">
      <alignment horizontal="center" vertical="center"/>
    </xf>
    <xf numFmtId="0" fontId="31" fillId="0" borderId="9" xfId="0" applyFont="1" applyBorder="1" applyAlignment="1">
      <alignment horizontal="center" vertical="center"/>
    </xf>
    <xf numFmtId="0" fontId="31" fillId="0" borderId="12" xfId="0" applyFont="1" applyBorder="1" applyAlignment="1">
      <alignment horizontal="center" vertical="center"/>
    </xf>
    <xf numFmtId="0" fontId="31" fillId="0" borderId="27" xfId="0" applyFont="1" applyBorder="1" applyAlignment="1">
      <alignment horizontal="center" vertical="center" wrapText="1"/>
    </xf>
    <xf numFmtId="0" fontId="31" fillId="0" borderId="28" xfId="0" applyFont="1" applyBorder="1" applyAlignment="1">
      <alignment horizontal="center" vertical="center" wrapText="1"/>
    </xf>
    <xf numFmtId="0" fontId="31" fillId="0" borderId="10" xfId="0" applyFont="1" applyBorder="1" applyAlignment="1">
      <alignment horizontal="center" vertical="center" wrapText="1"/>
    </xf>
    <xf numFmtId="0" fontId="32" fillId="5" borderId="33" xfId="2" applyFont="1" applyFill="1" applyBorder="1" applyAlignment="1">
      <alignment horizontal="center" vertical="center"/>
    </xf>
    <xf numFmtId="0" fontId="32" fillId="5" borderId="34" xfId="2" applyFont="1" applyFill="1" applyBorder="1" applyAlignment="1">
      <alignment horizontal="center" vertical="center"/>
    </xf>
    <xf numFmtId="0" fontId="32" fillId="5" borderId="35" xfId="2" applyFont="1" applyFill="1" applyBorder="1" applyAlignment="1">
      <alignment horizontal="center" vertical="center"/>
    </xf>
    <xf numFmtId="0" fontId="41" fillId="0" borderId="33" xfId="4" applyFont="1" applyBorder="1" applyAlignment="1">
      <alignment horizontal="center" vertical="center" wrapText="1"/>
    </xf>
    <xf numFmtId="0" fontId="41" fillId="0" borderId="34" xfId="4" applyFont="1" applyBorder="1" applyAlignment="1">
      <alignment horizontal="center" vertical="center" wrapText="1"/>
    </xf>
    <xf numFmtId="0" fontId="41" fillId="0" borderId="35" xfId="4" applyFont="1" applyBorder="1" applyAlignment="1">
      <alignment horizontal="center" vertical="center" wrapText="1"/>
    </xf>
    <xf numFmtId="0" fontId="42" fillId="0" borderId="34" xfId="4" applyFont="1" applyBorder="1" applyAlignment="1">
      <alignment horizontal="center" vertical="center" wrapText="1"/>
    </xf>
    <xf numFmtId="0" fontId="42" fillId="0" borderId="35" xfId="4" applyFont="1" applyBorder="1" applyAlignment="1">
      <alignment horizontal="center" vertical="center" wrapText="1"/>
    </xf>
    <xf numFmtId="0" fontId="42" fillId="0" borderId="13" xfId="4" applyFont="1" applyBorder="1" applyAlignment="1">
      <alignment horizontal="center" vertical="center" wrapText="1"/>
    </xf>
    <xf numFmtId="0" fontId="43" fillId="14" borderId="13" xfId="4" applyFont="1" applyFill="1" applyBorder="1" applyAlignment="1">
      <alignment horizontal="center" vertical="center" wrapText="1"/>
    </xf>
    <xf numFmtId="0" fontId="42" fillId="17" borderId="13" xfId="4" applyFont="1" applyFill="1" applyBorder="1" applyAlignment="1">
      <alignment horizontal="center" vertical="center" wrapText="1"/>
    </xf>
    <xf numFmtId="0" fontId="42" fillId="0" borderId="38" xfId="4" applyFont="1" applyBorder="1" applyAlignment="1">
      <alignment horizontal="center" vertical="center"/>
    </xf>
    <xf numFmtId="0" fontId="42" fillId="0" borderId="39" xfId="4" applyFont="1" applyBorder="1" applyAlignment="1">
      <alignment horizontal="center" vertical="center"/>
    </xf>
    <xf numFmtId="0" fontId="42" fillId="0" borderId="40" xfId="4" applyFont="1" applyBorder="1" applyAlignment="1">
      <alignment horizontal="center" vertical="center"/>
    </xf>
    <xf numFmtId="0" fontId="41" fillId="3" borderId="41" xfId="4" applyFont="1" applyFill="1" applyBorder="1" applyAlignment="1">
      <alignment horizontal="center" vertical="center" wrapText="1"/>
    </xf>
    <xf numFmtId="0" fontId="42" fillId="3" borderId="36" xfId="4" applyFont="1" applyFill="1" applyBorder="1" applyAlignment="1">
      <alignment horizontal="center" vertical="center" wrapText="1"/>
    </xf>
    <xf numFmtId="0" fontId="42" fillId="3" borderId="42" xfId="4" applyFont="1" applyFill="1" applyBorder="1" applyAlignment="1">
      <alignment horizontal="center" vertical="center" wrapText="1"/>
    </xf>
    <xf numFmtId="0" fontId="42" fillId="12" borderId="13" xfId="4" applyFont="1" applyFill="1" applyBorder="1" applyAlignment="1">
      <alignment horizontal="center" vertical="center" wrapText="1"/>
    </xf>
    <xf numFmtId="0" fontId="42" fillId="13" borderId="13" xfId="4" applyFont="1" applyFill="1" applyBorder="1" applyAlignment="1">
      <alignment horizontal="center" vertical="center"/>
    </xf>
    <xf numFmtId="0" fontId="42" fillId="8" borderId="13" xfId="4" applyFont="1" applyFill="1" applyBorder="1" applyAlignment="1">
      <alignment horizontal="center" vertical="center" wrapText="1"/>
    </xf>
    <xf numFmtId="0" fontId="42" fillId="15" borderId="13" xfId="4" applyFont="1" applyFill="1" applyBorder="1" applyAlignment="1">
      <alignment horizontal="center" vertical="center" wrapText="1"/>
    </xf>
    <xf numFmtId="0" fontId="42" fillId="16" borderId="13" xfId="4" applyFont="1" applyFill="1" applyBorder="1" applyAlignment="1">
      <alignment horizontal="center" vertical="center"/>
    </xf>
    <xf numFmtId="0" fontId="41" fillId="0" borderId="36" xfId="4" applyFont="1" applyBorder="1" applyAlignment="1">
      <alignment horizontal="center" vertical="center" wrapText="1"/>
    </xf>
    <xf numFmtId="0" fontId="2" fillId="23" borderId="18" xfId="4" applyFill="1" applyBorder="1" applyAlignment="1">
      <alignment horizontal="center" vertical="center" wrapText="1"/>
    </xf>
    <xf numFmtId="0" fontId="2" fillId="23" borderId="12" xfId="4" applyFill="1" applyBorder="1" applyAlignment="1">
      <alignment horizontal="center" vertical="center"/>
    </xf>
    <xf numFmtId="0" fontId="2" fillId="23" borderId="15" xfId="4" applyFill="1" applyBorder="1" applyAlignment="1">
      <alignment horizontal="center" vertical="center"/>
    </xf>
    <xf numFmtId="0" fontId="2" fillId="7" borderId="52" xfId="4" applyFill="1" applyBorder="1" applyAlignment="1">
      <alignment horizontal="center" vertical="center" wrapText="1"/>
    </xf>
    <xf numFmtId="0" fontId="2" fillId="7" borderId="35" xfId="4" applyFill="1" applyBorder="1" applyAlignment="1">
      <alignment horizontal="center" vertical="center" wrapText="1"/>
    </xf>
    <xf numFmtId="0" fontId="2" fillId="7" borderId="33" xfId="4" applyFill="1" applyBorder="1" applyAlignment="1">
      <alignment horizontal="center" wrapText="1"/>
    </xf>
    <xf numFmtId="0" fontId="2" fillId="7" borderId="53" xfId="4" applyFill="1" applyBorder="1" applyAlignment="1">
      <alignment horizontal="center" wrapText="1"/>
    </xf>
    <xf numFmtId="0" fontId="2" fillId="8" borderId="25" xfId="4" applyFill="1" applyBorder="1" applyAlignment="1">
      <alignment horizontal="center" wrapText="1"/>
    </xf>
    <xf numFmtId="0" fontId="2" fillId="8" borderId="26" xfId="4" applyFill="1" applyBorder="1" applyAlignment="1">
      <alignment horizontal="center" wrapText="1"/>
    </xf>
    <xf numFmtId="0" fontId="2" fillId="8" borderId="22" xfId="4" applyFill="1" applyBorder="1" applyAlignment="1">
      <alignment horizontal="center" wrapText="1"/>
    </xf>
    <xf numFmtId="0" fontId="2" fillId="13" borderId="25" xfId="4" applyFill="1" applyBorder="1" applyAlignment="1">
      <alignment horizontal="center"/>
    </xf>
    <xf numFmtId="0" fontId="2" fillId="13" borderId="26" xfId="4" applyFill="1" applyBorder="1" applyAlignment="1">
      <alignment horizontal="center"/>
    </xf>
    <xf numFmtId="0" fontId="2" fillId="13" borderId="22" xfId="4" applyFill="1" applyBorder="1" applyAlignment="1">
      <alignment horizontal="center"/>
    </xf>
    <xf numFmtId="0" fontId="2" fillId="0" borderId="18" xfId="4" applyBorder="1" applyAlignment="1">
      <alignment horizontal="center" wrapText="1"/>
    </xf>
    <xf numFmtId="0" fontId="2" fillId="0" borderId="54" xfId="4" applyBorder="1" applyAlignment="1">
      <alignment horizontal="center" wrapText="1"/>
    </xf>
    <xf numFmtId="0" fontId="2" fillId="0" borderId="19" xfId="4" applyBorder="1" applyAlignment="1">
      <alignment horizontal="center" wrapText="1"/>
    </xf>
    <xf numFmtId="0" fontId="2" fillId="0" borderId="20" xfId="4" applyBorder="1" applyAlignment="1">
      <alignment horizontal="center" wrapText="1"/>
    </xf>
    <xf numFmtId="0" fontId="40" fillId="21" borderId="12" xfId="4" applyFont="1" applyFill="1" applyBorder="1" applyAlignment="1">
      <alignment horizontal="center" vertical="center" wrapText="1"/>
    </xf>
    <xf numFmtId="0" fontId="40" fillId="21" borderId="54" xfId="4" applyFont="1" applyFill="1" applyBorder="1" applyAlignment="1">
      <alignment horizontal="center" vertical="center" wrapText="1"/>
    </xf>
    <xf numFmtId="0" fontId="2" fillId="8" borderId="52" xfId="4" applyFill="1" applyBorder="1" applyAlignment="1">
      <alignment horizontal="center" vertical="center" wrapText="1"/>
    </xf>
    <xf numFmtId="0" fontId="2" fillId="8" borderId="35" xfId="4" applyFill="1" applyBorder="1" applyAlignment="1">
      <alignment horizontal="center" vertical="center" wrapText="1"/>
    </xf>
    <xf numFmtId="0" fontId="2" fillId="8" borderId="33" xfId="4" applyFill="1" applyBorder="1" applyAlignment="1">
      <alignment horizontal="center" wrapText="1"/>
    </xf>
    <xf numFmtId="0" fontId="2" fillId="8" borderId="53" xfId="4" applyFill="1" applyBorder="1" applyAlignment="1">
      <alignment horizontal="center" wrapText="1"/>
    </xf>
    <xf numFmtId="0" fontId="2" fillId="15" borderId="52" xfId="4" applyFill="1" applyBorder="1" applyAlignment="1">
      <alignment horizontal="center" vertical="center" wrapText="1"/>
    </xf>
    <xf numFmtId="0" fontId="2" fillId="15" borderId="35" xfId="4" applyFill="1" applyBorder="1" applyAlignment="1">
      <alignment horizontal="center" vertical="center" wrapText="1"/>
    </xf>
    <xf numFmtId="0" fontId="2" fillId="15" borderId="33" xfId="4" applyFill="1" applyBorder="1" applyAlignment="1">
      <alignment horizontal="center" wrapText="1"/>
    </xf>
    <xf numFmtId="0" fontId="2" fillId="15" borderId="53" xfId="4" applyFill="1" applyBorder="1" applyAlignment="1">
      <alignment horizontal="center" wrapText="1"/>
    </xf>
    <xf numFmtId="0" fontId="2" fillId="18" borderId="52" xfId="4" applyFill="1" applyBorder="1" applyAlignment="1">
      <alignment horizontal="center" vertical="center" wrapText="1"/>
    </xf>
    <xf numFmtId="0" fontId="2" fillId="18" borderId="35" xfId="4" applyFill="1" applyBorder="1" applyAlignment="1">
      <alignment horizontal="center" vertical="center" wrapText="1"/>
    </xf>
    <xf numFmtId="0" fontId="2" fillId="18" borderId="33" xfId="4" applyFill="1" applyBorder="1" applyAlignment="1">
      <alignment horizontal="center" wrapText="1"/>
    </xf>
    <xf numFmtId="0" fontId="2" fillId="18" borderId="53" xfId="4" applyFill="1" applyBorder="1" applyAlignment="1">
      <alignment horizontal="center" wrapText="1"/>
    </xf>
    <xf numFmtId="0" fontId="2" fillId="10" borderId="25" xfId="4" applyFill="1" applyBorder="1" applyAlignment="1">
      <alignment horizontal="center"/>
    </xf>
    <xf numFmtId="0" fontId="2" fillId="10" borderId="26" xfId="4" applyFill="1" applyBorder="1" applyAlignment="1">
      <alignment horizontal="center"/>
    </xf>
    <xf numFmtId="0" fontId="2" fillId="10" borderId="22" xfId="4" applyFill="1" applyBorder="1" applyAlignment="1">
      <alignment horizontal="center"/>
    </xf>
    <xf numFmtId="0" fontId="40" fillId="0" borderId="47" xfId="4" applyFont="1" applyBorder="1" applyAlignment="1">
      <alignment horizontal="center"/>
    </xf>
    <xf numFmtId="0" fontId="40" fillId="0" borderId="37" xfId="4" applyFont="1" applyBorder="1" applyAlignment="1">
      <alignment horizontal="center" vertical="center" wrapText="1"/>
    </xf>
    <xf numFmtId="0" fontId="40" fillId="0" borderId="44" xfId="4" applyFont="1" applyBorder="1" applyAlignment="1">
      <alignment horizontal="center" vertical="center" wrapText="1"/>
    </xf>
    <xf numFmtId="0" fontId="40" fillId="0" borderId="49" xfId="4" applyFont="1" applyBorder="1" applyAlignment="1">
      <alignment horizontal="center" vertical="center"/>
    </xf>
    <xf numFmtId="0" fontId="40" fillId="0" borderId="19" xfId="4" applyFont="1" applyBorder="1" applyAlignment="1">
      <alignment horizontal="center" vertical="center"/>
    </xf>
    <xf numFmtId="0" fontId="40" fillId="0" borderId="20" xfId="4" applyFont="1" applyBorder="1" applyAlignment="1">
      <alignment horizontal="center" vertical="center"/>
    </xf>
    <xf numFmtId="0" fontId="2" fillId="20" borderId="38" xfId="4" applyFill="1" applyBorder="1" applyAlignment="1">
      <alignment horizontal="center"/>
    </xf>
    <xf numFmtId="0" fontId="2" fillId="20" borderId="39" xfId="4" applyFill="1" applyBorder="1" applyAlignment="1">
      <alignment horizontal="center"/>
    </xf>
    <xf numFmtId="0" fontId="2" fillId="0" borderId="38" xfId="4" applyBorder="1" applyAlignment="1">
      <alignment horizontal="center"/>
    </xf>
    <xf numFmtId="0" fontId="2" fillId="0" borderId="49" xfId="4" applyBorder="1" applyAlignment="1">
      <alignment horizontal="center"/>
    </xf>
    <xf numFmtId="0" fontId="2" fillId="0" borderId="51" xfId="4" applyBorder="1" applyAlignment="1">
      <alignment horizontal="center"/>
    </xf>
    <xf numFmtId="0" fontId="2" fillId="0" borderId="40" xfId="4" applyBorder="1" applyAlignment="1">
      <alignment horizontal="center"/>
    </xf>
    <xf numFmtId="0" fontId="47" fillId="0" borderId="58" xfId="0" applyFont="1" applyBorder="1" applyAlignment="1">
      <alignment horizontal="center" vertical="center"/>
    </xf>
    <xf numFmtId="0" fontId="47" fillId="0" borderId="59" xfId="0" applyFont="1" applyBorder="1" applyAlignment="1">
      <alignment horizontal="center" vertical="center"/>
    </xf>
    <xf numFmtId="0" fontId="48" fillId="0" borderId="33" xfId="5" applyFont="1" applyBorder="1" applyAlignment="1">
      <alignment horizontal="center" vertical="center"/>
    </xf>
    <xf numFmtId="0" fontId="48" fillId="0" borderId="35" xfId="5" applyFont="1" applyBorder="1" applyAlignment="1">
      <alignment horizontal="center" vertical="center"/>
    </xf>
    <xf numFmtId="0" fontId="49" fillId="0" borderId="58" xfId="0" applyFont="1" applyBorder="1" applyAlignment="1">
      <alignment horizontal="center" vertical="center"/>
    </xf>
    <xf numFmtId="0" fontId="49" fillId="0" borderId="60" xfId="0" applyFont="1" applyBorder="1" applyAlignment="1">
      <alignment horizontal="center" vertical="center"/>
    </xf>
    <xf numFmtId="0" fontId="49" fillId="0" borderId="59" xfId="0" applyFont="1" applyBorder="1" applyAlignment="1">
      <alignment horizontal="center" vertical="center"/>
    </xf>
    <xf numFmtId="0" fontId="47" fillId="0" borderId="41" xfId="0" applyFont="1" applyBorder="1" applyAlignment="1">
      <alignment horizontal="center" vertical="center"/>
    </xf>
    <xf numFmtId="0" fontId="47" fillId="0" borderId="42" xfId="0" applyFont="1" applyBorder="1" applyAlignment="1">
      <alignment horizontal="center" vertical="center"/>
    </xf>
    <xf numFmtId="0" fontId="47" fillId="0" borderId="33" xfId="0" applyFont="1" applyBorder="1" applyAlignment="1">
      <alignment horizontal="center" vertical="center"/>
    </xf>
    <xf numFmtId="0" fontId="47" fillId="0" borderId="34" xfId="0" applyFont="1" applyBorder="1" applyAlignment="1">
      <alignment horizontal="center" vertical="center"/>
    </xf>
    <xf numFmtId="0" fontId="47" fillId="0" borderId="35" xfId="0" applyFont="1" applyBorder="1" applyAlignment="1">
      <alignment horizontal="center" vertical="center"/>
    </xf>
    <xf numFmtId="0" fontId="50" fillId="24" borderId="33" xfId="6" applyFont="1" applyFill="1" applyBorder="1" applyAlignment="1">
      <alignment horizontal="center" vertical="center" wrapText="1"/>
    </xf>
    <xf numFmtId="0" fontId="50" fillId="24" borderId="35" xfId="6" applyFont="1" applyFill="1" applyBorder="1" applyAlignment="1">
      <alignment horizontal="center" vertical="center" wrapText="1"/>
    </xf>
    <xf numFmtId="0" fontId="49" fillId="0" borderId="41" xfId="0" applyFont="1" applyBorder="1" applyAlignment="1">
      <alignment horizontal="center" vertical="center"/>
    </xf>
    <xf numFmtId="0" fontId="49" fillId="0" borderId="36" xfId="0" applyFont="1" applyBorder="1" applyAlignment="1">
      <alignment horizontal="center" vertical="center"/>
    </xf>
    <xf numFmtId="0" fontId="49" fillId="0" borderId="42" xfId="0" applyFont="1" applyBorder="1" applyAlignment="1">
      <alignment horizontal="center" vertical="center"/>
    </xf>
    <xf numFmtId="0" fontId="51" fillId="0" borderId="33" xfId="0" applyFont="1" applyBorder="1" applyAlignment="1">
      <alignment horizontal="center" vertical="center"/>
    </xf>
    <xf numFmtId="0" fontId="51" fillId="0" borderId="34" xfId="0" applyFont="1" applyBorder="1" applyAlignment="1">
      <alignment horizontal="center" vertical="center"/>
    </xf>
    <xf numFmtId="0" fontId="51" fillId="0" borderId="35" xfId="0" applyFont="1" applyBorder="1" applyAlignment="1">
      <alignment horizontal="center" vertical="center"/>
    </xf>
    <xf numFmtId="0" fontId="1" fillId="0" borderId="13" xfId="4" applyFont="1" applyBorder="1" applyAlignment="1">
      <alignment horizontal="left" vertical="center" wrapText="1"/>
    </xf>
  </cellXfs>
  <cellStyles count="7">
    <cellStyle name="Bueno" xfId="3" builtinId="26"/>
    <cellStyle name="Normal" xfId="0" builtinId="0"/>
    <cellStyle name="Normal 2" xfId="4" xr:uid="{D7BE3EB1-04F4-43BD-99D5-15FE4975196C}"/>
    <cellStyle name="Normal 2 2" xfId="5" xr:uid="{B21233C4-6420-46CA-82FF-570A8215847A}"/>
    <cellStyle name="Normal 3" xfId="2" xr:uid="{00000000-0005-0000-0000-000001000000}"/>
    <cellStyle name="Normal 4" xfId="6" xr:uid="{160D836C-319F-49A0-A91D-E559A45F7E9A}"/>
    <cellStyle name="Porcentaje" xfId="1" builtinId="5"/>
  </cellStyles>
  <dxfs count="28">
    <dxf>
      <fill>
        <patternFill>
          <bgColor theme="5" tint="-0.24994659260841701"/>
        </patternFill>
      </fill>
    </dxf>
    <dxf>
      <fill>
        <patternFill>
          <bgColor rgb="FFFFFF00"/>
        </patternFill>
      </fill>
    </dxf>
    <dxf>
      <fill>
        <patternFill>
          <bgColor rgb="FFFF0000"/>
        </patternFill>
      </fill>
    </dxf>
    <dxf>
      <fill>
        <patternFill>
          <bgColor rgb="FF92D050"/>
        </patternFill>
      </fill>
    </dxf>
    <dxf>
      <fill>
        <patternFill>
          <bgColor theme="5" tint="-0.24994659260841701"/>
        </patternFill>
      </fill>
    </dxf>
    <dxf>
      <fill>
        <patternFill>
          <bgColor rgb="FFFFFF00"/>
        </patternFill>
      </fill>
    </dxf>
    <dxf>
      <fill>
        <patternFill>
          <bgColor rgb="FFFF0000"/>
        </patternFill>
      </fill>
    </dxf>
    <dxf>
      <fill>
        <patternFill>
          <bgColor rgb="FF92D050"/>
        </patternFill>
      </fill>
    </dxf>
    <dxf>
      <fill>
        <patternFill>
          <bgColor theme="5" tint="-0.24994659260841701"/>
        </patternFill>
      </fill>
    </dxf>
    <dxf>
      <fill>
        <patternFill>
          <bgColor rgb="FFFFFF00"/>
        </patternFill>
      </fill>
    </dxf>
    <dxf>
      <fill>
        <patternFill>
          <bgColor rgb="FFFF0000"/>
        </patternFill>
      </fill>
    </dxf>
    <dxf>
      <fill>
        <patternFill>
          <bgColor rgb="FF92D050"/>
        </patternFill>
      </fill>
    </dxf>
    <dxf>
      <fill>
        <patternFill>
          <bgColor theme="5" tint="-0.24994659260841701"/>
        </patternFill>
      </fill>
    </dxf>
    <dxf>
      <fill>
        <patternFill>
          <bgColor rgb="FFFFFF00"/>
        </patternFill>
      </fill>
    </dxf>
    <dxf>
      <fill>
        <patternFill>
          <bgColor rgb="FFFF0000"/>
        </patternFill>
      </fill>
    </dxf>
    <dxf>
      <fill>
        <patternFill>
          <bgColor rgb="FF92D050"/>
        </patternFill>
      </fill>
    </dxf>
    <dxf>
      <fill>
        <patternFill>
          <bgColor theme="5" tint="-0.24994659260841701"/>
        </patternFill>
      </fill>
    </dxf>
    <dxf>
      <fill>
        <patternFill>
          <bgColor rgb="FFFFFF00"/>
        </patternFill>
      </fill>
    </dxf>
    <dxf>
      <fill>
        <patternFill>
          <bgColor rgb="FFFF0000"/>
        </patternFill>
      </fill>
    </dxf>
    <dxf>
      <fill>
        <patternFill>
          <bgColor rgb="FF92D050"/>
        </patternFill>
      </fill>
    </dxf>
    <dxf>
      <fill>
        <patternFill>
          <bgColor theme="9" tint="0.39994506668294322"/>
        </patternFill>
      </fill>
    </dxf>
    <dxf>
      <fill>
        <patternFill>
          <bgColor rgb="FFFFFF00"/>
        </patternFill>
      </fill>
    </dxf>
    <dxf>
      <fill>
        <patternFill>
          <bgColor theme="7" tint="-0.24994659260841701"/>
        </patternFill>
      </fill>
    </dxf>
    <dxf>
      <fill>
        <patternFill>
          <bgColor rgb="FFFF0000"/>
        </patternFill>
      </fill>
    </dxf>
    <dxf>
      <fill>
        <patternFill>
          <bgColor theme="5" tint="-0.24994659260841701"/>
        </patternFill>
      </fill>
    </dxf>
    <dxf>
      <fill>
        <patternFill>
          <bgColor rgb="FFFFFF00"/>
        </patternFill>
      </fill>
    </dxf>
    <dxf>
      <fill>
        <patternFill>
          <bgColor rgb="FFFF000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image" Target="NUL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s-ES" sz="2925" b="1" i="0" u="none" strike="noStrike" baseline="0">
                <a:solidFill>
                  <a:srgbClr val="DD0806"/>
                </a:solidFill>
                <a:latin typeface="Arial"/>
                <a:ea typeface="Arial"/>
                <a:cs typeface="Arial"/>
              </a:defRPr>
            </a:pPr>
            <a:r>
              <a:rPr lang="es-CO"/>
              <a:t>MATRIZ MIME  ( M INTERNA - M EXTERNA) </a:t>
            </a:r>
          </a:p>
        </c:rich>
      </c:tx>
      <c:layout>
        <c:manualLayout>
          <c:xMode val="edge"/>
          <c:yMode val="edge"/>
          <c:x val="0.12311975481678551"/>
          <c:y val="7.8966935732076915E-2"/>
        </c:manualLayout>
      </c:layout>
      <c:overlay val="0"/>
      <c:spPr>
        <a:noFill/>
        <a:ln w="25400">
          <a:noFill/>
        </a:ln>
      </c:spPr>
    </c:title>
    <c:autoTitleDeleted val="0"/>
    <c:plotArea>
      <c:layout>
        <c:manualLayout>
          <c:layoutTarget val="inner"/>
          <c:xMode val="edge"/>
          <c:yMode val="edge"/>
          <c:x val="3.587919096422626E-2"/>
          <c:y val="0.18649109489480106"/>
          <c:w val="0.83660575376020296"/>
          <c:h val="0.61279916470596596"/>
        </c:manualLayout>
      </c:layout>
      <c:scatterChart>
        <c:scatterStyle val="lineMarker"/>
        <c:varyColors val="0"/>
        <c:ser>
          <c:idx val="0"/>
          <c:order val="0"/>
          <c:tx>
            <c:v>Series1</c:v>
          </c:tx>
          <c:spPr>
            <a:ln w="28575">
              <a:noFill/>
            </a:ln>
          </c:spPr>
          <c:marker>
            <c:symbol val="circle"/>
            <c:size val="26"/>
            <c:spPr>
              <a:blipFill dpi="0" rotWithShape="0">
                <a:blip xmlns:r="http://schemas.openxmlformats.org/officeDocument/2006/relationships" r:embed="rId1"/>
                <a:srcRect/>
                <a:tile tx="0" ty="0" sx="100000" sy="100000" flip="none" algn="tl"/>
              </a:blipFill>
              <a:ln>
                <a:solidFill>
                  <a:srgbClr val="1FB714"/>
                </a:solidFill>
                <a:prstDash val="solid"/>
              </a:ln>
            </c:spPr>
          </c:marker>
          <c:xVal>
            <c:numRef>
              <c:f>MIME!$A$26:$A$28</c:f>
              <c:numCache>
                <c:formatCode>0.00</c:formatCode>
                <c:ptCount val="3"/>
                <c:pt idx="0">
                  <c:v>2.2900000000000005</c:v>
                </c:pt>
                <c:pt idx="1">
                  <c:v>1</c:v>
                </c:pt>
                <c:pt idx="2">
                  <c:v>2.2900000000000005</c:v>
                </c:pt>
              </c:numCache>
            </c:numRef>
          </c:xVal>
          <c:yVal>
            <c:numRef>
              <c:f>MIME!$B$26:$B$28</c:f>
              <c:numCache>
                <c:formatCode>0.00</c:formatCode>
                <c:ptCount val="3"/>
                <c:pt idx="0">
                  <c:v>1</c:v>
                </c:pt>
                <c:pt idx="1">
                  <c:v>2.56</c:v>
                </c:pt>
                <c:pt idx="2">
                  <c:v>2.56</c:v>
                </c:pt>
              </c:numCache>
            </c:numRef>
          </c:yVal>
          <c:smooth val="0"/>
          <c:extLst>
            <c:ext xmlns:c16="http://schemas.microsoft.com/office/drawing/2014/chart" uri="{C3380CC4-5D6E-409C-BE32-E72D297353CC}">
              <c16:uniqueId val="{00000000-CDEA-4D0A-8852-59FDC1CD3AB1}"/>
            </c:ext>
          </c:extLst>
        </c:ser>
        <c:dLbls>
          <c:showLegendKey val="0"/>
          <c:showVal val="0"/>
          <c:showCatName val="0"/>
          <c:showSerName val="0"/>
          <c:showPercent val="0"/>
          <c:showBubbleSize val="0"/>
        </c:dLbls>
        <c:axId val="307477832"/>
        <c:axId val="307476656"/>
      </c:scatterChart>
      <c:valAx>
        <c:axId val="307477832"/>
        <c:scaling>
          <c:orientation val="minMax"/>
          <c:max val="4"/>
          <c:min val="1"/>
        </c:scaling>
        <c:delete val="0"/>
        <c:axPos val="b"/>
        <c:majorGridlines>
          <c:spPr>
            <a:ln w="12700">
              <a:solidFill>
                <a:srgbClr val="FFFFFF"/>
              </a:solidFill>
              <a:prstDash val="solid"/>
            </a:ln>
          </c:spPr>
        </c:majorGridlines>
        <c:title>
          <c:tx>
            <c:rich>
              <a:bodyPr/>
              <a:lstStyle/>
              <a:p>
                <a:pPr>
                  <a:defRPr lang="es-ES" sz="3175" b="1" i="1" u="none" strike="noStrike" baseline="0">
                    <a:solidFill>
                      <a:srgbClr val="000000"/>
                    </a:solidFill>
                    <a:latin typeface="Arial"/>
                    <a:ea typeface="Arial"/>
                    <a:cs typeface="Arial"/>
                  </a:defRPr>
                </a:pPr>
                <a:r>
                  <a:rPr lang="es-CO"/>
                  <a:t>MEFI</a:t>
                </a:r>
              </a:p>
            </c:rich>
          </c:tx>
          <c:layout>
            <c:manualLayout>
              <c:xMode val="edge"/>
              <c:yMode val="edge"/>
              <c:x val="0.43374908653109062"/>
              <c:y val="0.79772793030717715"/>
            </c:manualLayout>
          </c:layout>
          <c:overlay val="0"/>
          <c:spPr>
            <a:noFill/>
            <a:ln w="25400">
              <a:noFill/>
            </a:ln>
          </c:spPr>
        </c:title>
        <c:numFmt formatCode="0;[Red]0" sourceLinked="0"/>
        <c:majorTickMark val="out"/>
        <c:minorTickMark val="none"/>
        <c:tickLblPos val="nextTo"/>
        <c:spPr>
          <a:ln w="12700">
            <a:solidFill>
              <a:srgbClr val="808080"/>
            </a:solidFill>
            <a:prstDash val="solid"/>
          </a:ln>
        </c:spPr>
        <c:txPr>
          <a:bodyPr rot="0" vert="horz"/>
          <a:lstStyle/>
          <a:p>
            <a:pPr>
              <a:defRPr lang="es-ES" sz="1875" b="1" i="1" u="none" strike="noStrike" baseline="0">
                <a:solidFill>
                  <a:srgbClr val="000000"/>
                </a:solidFill>
                <a:latin typeface="Arial"/>
                <a:ea typeface="Arial"/>
                <a:cs typeface="Arial"/>
              </a:defRPr>
            </a:pPr>
            <a:endParaRPr lang="es-CO"/>
          </a:p>
        </c:txPr>
        <c:crossAx val="307476656"/>
        <c:crosses val="autoZero"/>
        <c:crossBetween val="midCat"/>
        <c:majorUnit val="1"/>
        <c:minorUnit val="3"/>
      </c:valAx>
      <c:valAx>
        <c:axId val="307476656"/>
        <c:scaling>
          <c:orientation val="minMax"/>
          <c:max val="4"/>
          <c:min val="1"/>
        </c:scaling>
        <c:delete val="0"/>
        <c:axPos val="l"/>
        <c:majorGridlines>
          <c:spPr>
            <a:ln w="12700">
              <a:solidFill>
                <a:srgbClr val="FFFFFF"/>
              </a:solidFill>
              <a:prstDash val="solid"/>
            </a:ln>
          </c:spPr>
        </c:majorGridlines>
        <c:numFmt formatCode="0" sourceLinked="0"/>
        <c:majorTickMark val="out"/>
        <c:minorTickMark val="none"/>
        <c:tickLblPos val="nextTo"/>
        <c:spPr>
          <a:ln w="12700">
            <a:solidFill>
              <a:srgbClr val="808080"/>
            </a:solidFill>
            <a:prstDash val="solid"/>
          </a:ln>
        </c:spPr>
        <c:txPr>
          <a:bodyPr rot="0" vert="horz"/>
          <a:lstStyle/>
          <a:p>
            <a:pPr>
              <a:defRPr lang="es-ES" sz="1875" b="1" i="1" u="none" strike="noStrike" baseline="0">
                <a:solidFill>
                  <a:srgbClr val="000000"/>
                </a:solidFill>
                <a:latin typeface="Arial"/>
                <a:ea typeface="Arial"/>
                <a:cs typeface="Arial"/>
              </a:defRPr>
            </a:pPr>
            <a:endParaRPr lang="es-CO"/>
          </a:p>
        </c:txPr>
        <c:crossAx val="307477832"/>
        <c:crosses val="autoZero"/>
        <c:crossBetween val="midCat"/>
        <c:majorUnit val="1"/>
        <c:minorUnit val="3"/>
      </c:valAx>
      <c:spPr>
        <a:solidFill>
          <a:schemeClr val="accent6">
            <a:lumMod val="40000"/>
            <a:lumOff val="60000"/>
          </a:schemeClr>
        </a:solidFill>
        <a:ln w="12700">
          <a:solidFill>
            <a:srgbClr val="808080"/>
          </a:solidFill>
          <a:prstDash val="solid"/>
        </a:ln>
      </c:spPr>
    </c:plotArea>
    <c:plotVisOnly val="0"/>
    <c:dispBlanksAs val="gap"/>
    <c:showDLblsOverMax val="0"/>
  </c:chart>
  <c:spPr>
    <a:noFill/>
    <a:ln w="3175">
      <a:solidFill>
        <a:srgbClr val="FFFFFF"/>
      </a:solidFill>
      <a:prstDash val="solid"/>
    </a:ln>
  </c:spPr>
  <c:txPr>
    <a:bodyPr/>
    <a:lstStyle/>
    <a:p>
      <a:pPr>
        <a:defRPr sz="1025" b="0" i="0" u="none" strike="noStrike" baseline="0">
          <a:solidFill>
            <a:srgbClr val="000000"/>
          </a:solidFill>
          <a:latin typeface="Arial"/>
          <a:ea typeface="Arial"/>
          <a:cs typeface="Arial"/>
        </a:defRPr>
      </a:pPr>
      <a:endParaRPr lang="es-CO"/>
    </a:p>
  </c:txPr>
  <c:printSettings>
    <c:headerFooter alignWithMargins="0"/>
    <c:pageMargins b="1" l="0.750000000000001" r="0.750000000000001" t="1" header="0.5" footer="0.5"/>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7</xdr:col>
      <xdr:colOff>599209</xdr:colOff>
      <xdr:row>0</xdr:row>
      <xdr:rowOff>0</xdr:rowOff>
    </xdr:from>
    <xdr:to>
      <xdr:col>20</xdr:col>
      <xdr:colOff>766330</xdr:colOff>
      <xdr:row>37</xdr:row>
      <xdr:rowOff>64077</xdr:rowOff>
    </xdr:to>
    <xdr:graphicFrame macro="">
      <xdr:nvGraphicFramePr>
        <xdr:cNvPr id="2" name="Chart 1">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363682</xdr:colOff>
      <xdr:row>11</xdr:row>
      <xdr:rowOff>0</xdr:rowOff>
    </xdr:from>
    <xdr:to>
      <xdr:col>11</xdr:col>
      <xdr:colOff>563707</xdr:colOff>
      <xdr:row>16</xdr:row>
      <xdr:rowOff>72736</xdr:rowOff>
    </xdr:to>
    <xdr:sp macro="" textlink="">
      <xdr:nvSpPr>
        <xdr:cNvPr id="3" name="Rectangle 3">
          <a:extLst>
            <a:ext uri="{FF2B5EF4-FFF2-40B4-BE49-F238E27FC236}">
              <a16:creationId xmlns:a16="http://schemas.microsoft.com/office/drawing/2014/main" id="{00000000-0008-0000-0200-000003000000}"/>
            </a:ext>
          </a:extLst>
        </xdr:cNvPr>
        <xdr:cNvSpPr>
          <a:spLocks/>
        </xdr:cNvSpPr>
      </xdr:nvSpPr>
      <xdr:spPr bwMode="auto">
        <a:xfrm>
          <a:off x="5107132" y="2362200"/>
          <a:ext cx="2514600" cy="777586"/>
        </a:xfrm>
        <a:prstGeom prst="rect">
          <a:avLst/>
        </a:prstGeom>
        <a:noFill/>
        <a:ln w="12700" cap="flat" cmpd="sng">
          <a:noFill/>
          <a:prstDash val="solid"/>
          <a:miter lim="0"/>
          <a:headEnd/>
          <a:tailEnd/>
        </a:ln>
        <a:effectLst/>
      </xdr:spPr>
      <xdr:txBody>
        <a:bodyPr vertOverflow="clip" wrap="square" lIns="25400" tIns="25400" rIns="25400" bIns="25400" anchor="t" upright="1"/>
        <a:lstStyle/>
        <a:p>
          <a:pPr algn="ctr" rtl="0">
            <a:defRPr sz="1000"/>
          </a:pPr>
          <a:r>
            <a:rPr lang="es-CO" sz="2000" b="1" i="0" u="none" strike="noStrike" baseline="0">
              <a:solidFill>
                <a:srgbClr val="000000"/>
              </a:solidFill>
              <a:latin typeface="Arial"/>
              <a:cs typeface="Arial"/>
            </a:rPr>
            <a:t>CRECIMIENTO Y DESARROLLO</a:t>
          </a:r>
        </a:p>
      </xdr:txBody>
    </xdr:sp>
    <xdr:clientData/>
  </xdr:twoCellAnchor>
  <xdr:twoCellAnchor>
    <xdr:from>
      <xdr:col>12</xdr:col>
      <xdr:colOff>103909</xdr:colOff>
      <xdr:row>10</xdr:row>
      <xdr:rowOff>190501</xdr:rowOff>
    </xdr:from>
    <xdr:to>
      <xdr:col>15</xdr:col>
      <xdr:colOff>303934</xdr:colOff>
      <xdr:row>16</xdr:row>
      <xdr:rowOff>38101</xdr:rowOff>
    </xdr:to>
    <xdr:sp macro="" textlink="">
      <xdr:nvSpPr>
        <xdr:cNvPr id="4" name="Rectangle 3">
          <a:extLst>
            <a:ext uri="{FF2B5EF4-FFF2-40B4-BE49-F238E27FC236}">
              <a16:creationId xmlns:a16="http://schemas.microsoft.com/office/drawing/2014/main" id="{00000000-0008-0000-0200-000004000000}"/>
            </a:ext>
          </a:extLst>
        </xdr:cNvPr>
        <xdr:cNvSpPr>
          <a:spLocks/>
        </xdr:cNvSpPr>
      </xdr:nvSpPr>
      <xdr:spPr bwMode="auto">
        <a:xfrm>
          <a:off x="7933459" y="2324101"/>
          <a:ext cx="2514600" cy="781050"/>
        </a:xfrm>
        <a:prstGeom prst="rect">
          <a:avLst/>
        </a:prstGeom>
        <a:noFill/>
        <a:ln w="12700" cap="flat" cmpd="sng">
          <a:noFill/>
          <a:prstDash val="solid"/>
          <a:miter lim="0"/>
          <a:headEnd/>
          <a:tailEnd/>
        </a:ln>
        <a:effectLst/>
      </xdr:spPr>
      <xdr:txBody>
        <a:bodyPr vertOverflow="clip" wrap="square" lIns="25400" tIns="25400" rIns="25400" bIns="25400" anchor="t" upright="1"/>
        <a:lstStyle/>
        <a:p>
          <a:pPr algn="ctr" rtl="0">
            <a:defRPr sz="1000"/>
          </a:pPr>
          <a:r>
            <a:rPr lang="es-CO" sz="2000" b="1" i="0" u="none" strike="noStrike" baseline="0">
              <a:solidFill>
                <a:srgbClr val="000000"/>
              </a:solidFill>
              <a:latin typeface="Arial"/>
              <a:cs typeface="Arial"/>
            </a:rPr>
            <a:t>CRECIMIENTO Y DESARROLLO</a:t>
          </a:r>
        </a:p>
      </xdr:txBody>
    </xdr:sp>
    <xdr:clientData/>
  </xdr:twoCellAnchor>
  <xdr:twoCellAnchor>
    <xdr:from>
      <xdr:col>8</xdr:col>
      <xdr:colOff>311728</xdr:colOff>
      <xdr:row>22</xdr:row>
      <xdr:rowOff>173181</xdr:rowOff>
    </xdr:from>
    <xdr:to>
      <xdr:col>11</xdr:col>
      <xdr:colOff>511753</xdr:colOff>
      <xdr:row>25</xdr:row>
      <xdr:rowOff>72736</xdr:rowOff>
    </xdr:to>
    <xdr:sp macro="" textlink="">
      <xdr:nvSpPr>
        <xdr:cNvPr id="5" name="Rectangle 3">
          <a:extLst>
            <a:ext uri="{FF2B5EF4-FFF2-40B4-BE49-F238E27FC236}">
              <a16:creationId xmlns:a16="http://schemas.microsoft.com/office/drawing/2014/main" id="{00000000-0008-0000-0200-000005000000}"/>
            </a:ext>
          </a:extLst>
        </xdr:cNvPr>
        <xdr:cNvSpPr>
          <a:spLocks/>
        </xdr:cNvSpPr>
      </xdr:nvSpPr>
      <xdr:spPr bwMode="auto">
        <a:xfrm>
          <a:off x="5055178" y="4230831"/>
          <a:ext cx="2514600" cy="794905"/>
        </a:xfrm>
        <a:prstGeom prst="rect">
          <a:avLst/>
        </a:prstGeom>
        <a:noFill/>
        <a:ln w="12700" cap="flat" cmpd="sng">
          <a:noFill/>
          <a:prstDash val="solid"/>
          <a:miter lim="0"/>
          <a:headEnd/>
          <a:tailEnd/>
        </a:ln>
        <a:effectLst/>
      </xdr:spPr>
      <xdr:txBody>
        <a:bodyPr vertOverflow="clip" wrap="square" lIns="25400" tIns="25400" rIns="25400" bIns="25400" anchor="t" upright="1"/>
        <a:lstStyle/>
        <a:p>
          <a:pPr algn="ctr" rtl="0">
            <a:defRPr sz="1000"/>
          </a:pPr>
          <a:r>
            <a:rPr lang="es-CO" sz="2000" b="1" i="0" u="none" strike="noStrike" baseline="0">
              <a:solidFill>
                <a:srgbClr val="000000"/>
              </a:solidFill>
              <a:latin typeface="Arial"/>
              <a:cs typeface="Arial"/>
            </a:rPr>
            <a:t>CRECIMIENTO Y DESARROLLO</a:t>
          </a:r>
        </a:p>
      </xdr:txBody>
    </xdr:sp>
    <xdr:clientData/>
  </xdr:twoCellAnchor>
  <xdr:twoCellAnchor>
    <xdr:from>
      <xdr:col>15</xdr:col>
      <xdr:colOff>761999</xdr:colOff>
      <xdr:row>11</xdr:row>
      <xdr:rowOff>51955</xdr:rowOff>
    </xdr:from>
    <xdr:to>
      <xdr:col>19</xdr:col>
      <xdr:colOff>51955</xdr:colOff>
      <xdr:row>18</xdr:row>
      <xdr:rowOff>8659</xdr:rowOff>
    </xdr:to>
    <xdr:sp macro="" textlink="">
      <xdr:nvSpPr>
        <xdr:cNvPr id="6" name="Rectangle 8">
          <a:extLst>
            <a:ext uri="{FF2B5EF4-FFF2-40B4-BE49-F238E27FC236}">
              <a16:creationId xmlns:a16="http://schemas.microsoft.com/office/drawing/2014/main" id="{00000000-0008-0000-0200-000006000000}"/>
            </a:ext>
          </a:extLst>
        </xdr:cNvPr>
        <xdr:cNvSpPr>
          <a:spLocks/>
        </xdr:cNvSpPr>
      </xdr:nvSpPr>
      <xdr:spPr bwMode="auto">
        <a:xfrm>
          <a:off x="10906124" y="2414155"/>
          <a:ext cx="2376056" cy="966354"/>
        </a:xfrm>
        <a:prstGeom prst="rect">
          <a:avLst/>
        </a:prstGeom>
        <a:noFill/>
        <a:ln w="12700" cap="flat" cmpd="sng">
          <a:noFill/>
          <a:prstDash val="solid"/>
          <a:miter lim="0"/>
          <a:headEnd/>
          <a:tailEnd/>
        </a:ln>
        <a:effectLst/>
      </xdr:spPr>
      <xdr:txBody>
        <a:bodyPr vertOverflow="clip" wrap="square" lIns="25400" tIns="25400" rIns="25400" bIns="25400" anchor="t" upright="1"/>
        <a:lstStyle/>
        <a:p>
          <a:pPr algn="ctr" rtl="0">
            <a:defRPr sz="1000"/>
          </a:pPr>
          <a:r>
            <a:rPr lang="es-CO" sz="2000" b="1" i="0" u="none" strike="noStrike" baseline="0">
              <a:solidFill>
                <a:srgbClr val="0000D4"/>
              </a:solidFill>
              <a:latin typeface="Arial"/>
              <a:cs typeface="Arial"/>
            </a:rPr>
            <a:t>MANTENER CRECIENDO SELECTIVAMENTE</a:t>
          </a:r>
        </a:p>
      </xdr:txBody>
    </xdr:sp>
    <xdr:clientData/>
  </xdr:twoCellAnchor>
  <xdr:twoCellAnchor>
    <xdr:from>
      <xdr:col>12</xdr:col>
      <xdr:colOff>225136</xdr:colOff>
      <xdr:row>23</xdr:row>
      <xdr:rowOff>103909</xdr:rowOff>
    </xdr:from>
    <xdr:to>
      <xdr:col>15</xdr:col>
      <xdr:colOff>381000</xdr:colOff>
      <xdr:row>24</xdr:row>
      <xdr:rowOff>284018</xdr:rowOff>
    </xdr:to>
    <xdr:sp macro="" textlink="">
      <xdr:nvSpPr>
        <xdr:cNvPr id="7" name="Rectangle 7">
          <a:extLst>
            <a:ext uri="{FF2B5EF4-FFF2-40B4-BE49-F238E27FC236}">
              <a16:creationId xmlns:a16="http://schemas.microsoft.com/office/drawing/2014/main" id="{00000000-0008-0000-0200-000007000000}"/>
            </a:ext>
          </a:extLst>
        </xdr:cNvPr>
        <xdr:cNvSpPr>
          <a:spLocks/>
        </xdr:cNvSpPr>
      </xdr:nvSpPr>
      <xdr:spPr bwMode="auto">
        <a:xfrm>
          <a:off x="8054686" y="4409209"/>
          <a:ext cx="2470439" cy="503959"/>
        </a:xfrm>
        <a:prstGeom prst="rect">
          <a:avLst/>
        </a:prstGeom>
        <a:noFill/>
        <a:ln w="12700" cap="flat" cmpd="sng">
          <a:noFill/>
          <a:prstDash val="solid"/>
          <a:miter lim="0"/>
          <a:headEnd/>
          <a:tailEnd/>
        </a:ln>
        <a:effectLst/>
      </xdr:spPr>
      <xdr:txBody>
        <a:bodyPr vertOverflow="clip" wrap="square" lIns="25400" tIns="25400" rIns="25400" bIns="25400" anchor="t" upright="1"/>
        <a:lstStyle/>
        <a:p>
          <a:pPr algn="ctr" rtl="0">
            <a:defRPr sz="1000"/>
          </a:pPr>
          <a:r>
            <a:rPr lang="es-CO" sz="2600" b="1" i="0" u="none" strike="noStrike" baseline="0">
              <a:solidFill>
                <a:srgbClr val="0000D4"/>
              </a:solidFill>
              <a:latin typeface="Arial"/>
              <a:cs typeface="Arial"/>
            </a:rPr>
            <a:t>MANTENERSE</a:t>
          </a:r>
        </a:p>
      </xdr:txBody>
    </xdr:sp>
    <xdr:clientData/>
  </xdr:twoCellAnchor>
  <xdr:twoCellAnchor>
    <xdr:from>
      <xdr:col>8</xdr:col>
      <xdr:colOff>294410</xdr:colOff>
      <xdr:row>28</xdr:row>
      <xdr:rowOff>69273</xdr:rowOff>
    </xdr:from>
    <xdr:to>
      <xdr:col>11</xdr:col>
      <xdr:colOff>419966</xdr:colOff>
      <xdr:row>30</xdr:row>
      <xdr:rowOff>226002</xdr:rowOff>
    </xdr:to>
    <xdr:sp macro="" textlink="">
      <xdr:nvSpPr>
        <xdr:cNvPr id="8" name="Rectangle 6">
          <a:extLst>
            <a:ext uri="{FF2B5EF4-FFF2-40B4-BE49-F238E27FC236}">
              <a16:creationId xmlns:a16="http://schemas.microsoft.com/office/drawing/2014/main" id="{00000000-0008-0000-0200-000008000000}"/>
            </a:ext>
          </a:extLst>
        </xdr:cNvPr>
        <xdr:cNvSpPr>
          <a:spLocks/>
        </xdr:cNvSpPr>
      </xdr:nvSpPr>
      <xdr:spPr bwMode="auto">
        <a:xfrm>
          <a:off x="5037860" y="6089073"/>
          <a:ext cx="2440131" cy="804429"/>
        </a:xfrm>
        <a:prstGeom prst="rect">
          <a:avLst/>
        </a:prstGeom>
        <a:noFill/>
        <a:ln w="12700" cap="flat" cmpd="sng">
          <a:noFill/>
          <a:prstDash val="solid"/>
          <a:miter lim="0"/>
          <a:headEnd/>
          <a:tailEnd/>
        </a:ln>
        <a:effectLst/>
      </xdr:spPr>
      <xdr:txBody>
        <a:bodyPr vertOverflow="clip" wrap="square" lIns="25400" tIns="25400" rIns="25400" bIns="25400" anchor="t" upright="1"/>
        <a:lstStyle/>
        <a:p>
          <a:pPr algn="ctr" rtl="0">
            <a:defRPr sz="1000"/>
          </a:pPr>
          <a:r>
            <a:rPr lang="es-CO" sz="2000" b="1" i="0" u="none" strike="noStrike" baseline="0">
              <a:solidFill>
                <a:srgbClr val="0000D4"/>
              </a:solidFill>
              <a:latin typeface="Arial"/>
              <a:cs typeface="Arial"/>
            </a:rPr>
            <a:t>MANTENER DIVERSIFICANDO</a:t>
          </a:r>
        </a:p>
      </xdr:txBody>
    </xdr:sp>
    <xdr:clientData/>
  </xdr:twoCellAnchor>
  <xdr:twoCellAnchor>
    <xdr:from>
      <xdr:col>16</xdr:col>
      <xdr:colOff>329046</xdr:colOff>
      <xdr:row>23</xdr:row>
      <xdr:rowOff>51955</xdr:rowOff>
    </xdr:from>
    <xdr:to>
      <xdr:col>18</xdr:col>
      <xdr:colOff>776721</xdr:colOff>
      <xdr:row>24</xdr:row>
      <xdr:rowOff>232064</xdr:rowOff>
    </xdr:to>
    <xdr:sp macro="" textlink="">
      <xdr:nvSpPr>
        <xdr:cNvPr id="9" name="Rectangle 9">
          <a:extLst>
            <a:ext uri="{FF2B5EF4-FFF2-40B4-BE49-F238E27FC236}">
              <a16:creationId xmlns:a16="http://schemas.microsoft.com/office/drawing/2014/main" id="{00000000-0008-0000-0200-000009000000}"/>
            </a:ext>
          </a:extLst>
        </xdr:cNvPr>
        <xdr:cNvSpPr>
          <a:spLocks/>
        </xdr:cNvSpPr>
      </xdr:nvSpPr>
      <xdr:spPr bwMode="auto">
        <a:xfrm>
          <a:off x="11244696" y="4357255"/>
          <a:ext cx="1981200" cy="503959"/>
        </a:xfrm>
        <a:prstGeom prst="rect">
          <a:avLst/>
        </a:prstGeom>
        <a:noFill/>
        <a:ln w="12700" cap="flat" cmpd="sng">
          <a:noFill/>
          <a:prstDash val="solid"/>
          <a:miter lim="0"/>
          <a:headEnd/>
          <a:tailEnd/>
        </a:ln>
        <a:effectLst/>
      </xdr:spPr>
      <xdr:txBody>
        <a:bodyPr vertOverflow="clip" wrap="square" lIns="25400" tIns="25400" rIns="25400" bIns="25400" anchor="t" upright="1"/>
        <a:lstStyle/>
        <a:p>
          <a:pPr algn="ctr" rtl="0">
            <a:defRPr sz="1000"/>
          </a:pPr>
          <a:r>
            <a:rPr lang="es-CO" sz="2600" b="1" i="0" u="none" strike="noStrike" baseline="0">
              <a:solidFill>
                <a:srgbClr val="900000"/>
              </a:solidFill>
              <a:latin typeface="Arial"/>
              <a:cs typeface="Arial"/>
            </a:rPr>
            <a:t>REDUCIR</a:t>
          </a:r>
        </a:p>
      </xdr:txBody>
    </xdr:sp>
    <xdr:clientData/>
  </xdr:twoCellAnchor>
  <xdr:twoCellAnchor>
    <xdr:from>
      <xdr:col>12</xdr:col>
      <xdr:colOff>519546</xdr:colOff>
      <xdr:row>28</xdr:row>
      <xdr:rowOff>51954</xdr:rowOff>
    </xdr:from>
    <xdr:to>
      <xdr:col>15</xdr:col>
      <xdr:colOff>187902</xdr:colOff>
      <xdr:row>29</xdr:row>
      <xdr:rowOff>232063</xdr:rowOff>
    </xdr:to>
    <xdr:sp macro="" textlink="">
      <xdr:nvSpPr>
        <xdr:cNvPr id="10" name="Rectangle 9">
          <a:extLst>
            <a:ext uri="{FF2B5EF4-FFF2-40B4-BE49-F238E27FC236}">
              <a16:creationId xmlns:a16="http://schemas.microsoft.com/office/drawing/2014/main" id="{00000000-0008-0000-0200-00000A000000}"/>
            </a:ext>
          </a:extLst>
        </xdr:cNvPr>
        <xdr:cNvSpPr>
          <a:spLocks/>
        </xdr:cNvSpPr>
      </xdr:nvSpPr>
      <xdr:spPr bwMode="auto">
        <a:xfrm>
          <a:off x="8349096" y="6071754"/>
          <a:ext cx="1982931" cy="503959"/>
        </a:xfrm>
        <a:prstGeom prst="rect">
          <a:avLst/>
        </a:prstGeom>
        <a:noFill/>
        <a:ln w="12700" cap="flat" cmpd="sng">
          <a:noFill/>
          <a:prstDash val="solid"/>
          <a:miter lim="0"/>
          <a:headEnd/>
          <a:tailEnd/>
        </a:ln>
        <a:effectLst/>
      </xdr:spPr>
      <xdr:txBody>
        <a:bodyPr vertOverflow="clip" wrap="square" lIns="25400" tIns="25400" rIns="25400" bIns="25400" anchor="t" upright="1"/>
        <a:lstStyle/>
        <a:p>
          <a:pPr algn="ctr" rtl="0">
            <a:defRPr sz="1000"/>
          </a:pPr>
          <a:r>
            <a:rPr lang="es-CO" sz="2600" b="1" i="0" u="none" strike="noStrike" baseline="0">
              <a:solidFill>
                <a:srgbClr val="900000"/>
              </a:solidFill>
              <a:latin typeface="Arial"/>
              <a:cs typeface="Arial"/>
            </a:rPr>
            <a:t>REDUCIR</a:t>
          </a:r>
        </a:p>
      </xdr:txBody>
    </xdr:sp>
    <xdr:clientData/>
  </xdr:twoCellAnchor>
  <xdr:twoCellAnchor>
    <xdr:from>
      <xdr:col>16</xdr:col>
      <xdr:colOff>450273</xdr:colOff>
      <xdr:row>28</xdr:row>
      <xdr:rowOff>17319</xdr:rowOff>
    </xdr:from>
    <xdr:to>
      <xdr:col>18</xdr:col>
      <xdr:colOff>747279</xdr:colOff>
      <xdr:row>29</xdr:row>
      <xdr:rowOff>185305</xdr:rowOff>
    </xdr:to>
    <xdr:sp macro="" textlink="">
      <xdr:nvSpPr>
        <xdr:cNvPr id="11" name="Rectangle 2">
          <a:extLst>
            <a:ext uri="{FF2B5EF4-FFF2-40B4-BE49-F238E27FC236}">
              <a16:creationId xmlns:a16="http://schemas.microsoft.com/office/drawing/2014/main" id="{00000000-0008-0000-0200-00000B000000}"/>
            </a:ext>
          </a:extLst>
        </xdr:cNvPr>
        <xdr:cNvSpPr>
          <a:spLocks/>
        </xdr:cNvSpPr>
      </xdr:nvSpPr>
      <xdr:spPr bwMode="auto">
        <a:xfrm>
          <a:off x="11365923" y="6037119"/>
          <a:ext cx="1840056" cy="491836"/>
        </a:xfrm>
        <a:prstGeom prst="rect">
          <a:avLst/>
        </a:prstGeom>
        <a:noFill/>
        <a:ln w="12700" cap="flat" cmpd="sng">
          <a:noFill/>
          <a:prstDash val="solid"/>
          <a:miter lim="0"/>
          <a:headEnd/>
          <a:tailEnd/>
        </a:ln>
        <a:effectLst/>
      </xdr:spPr>
      <xdr:txBody>
        <a:bodyPr vertOverflow="clip" wrap="square" lIns="25400" tIns="25400" rIns="25400" bIns="25400" anchor="t" upright="1"/>
        <a:lstStyle/>
        <a:p>
          <a:pPr algn="ctr" rtl="0">
            <a:defRPr sz="1000"/>
          </a:pPr>
          <a:r>
            <a:rPr lang="es-CO" sz="2600" b="1" i="0" u="none" strike="noStrike" baseline="0">
              <a:solidFill>
                <a:srgbClr val="900000"/>
              </a:solidFill>
              <a:latin typeface="Arial"/>
              <a:cs typeface="Arial"/>
            </a:rPr>
            <a:t>ELIMINAR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36</xdr:row>
      <xdr:rowOff>0</xdr:rowOff>
    </xdr:from>
    <xdr:to>
      <xdr:col>2</xdr:col>
      <xdr:colOff>3038475</xdr:colOff>
      <xdr:row>45</xdr:row>
      <xdr:rowOff>28575</xdr:rowOff>
    </xdr:to>
    <xdr:pic>
      <xdr:nvPicPr>
        <xdr:cNvPr id="2" name="Imagen 1">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 y="12030075"/>
          <a:ext cx="4105275" cy="174307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234950</xdr:colOff>
      <xdr:row>1</xdr:row>
      <xdr:rowOff>44451</xdr:rowOff>
    </xdr:from>
    <xdr:to>
      <xdr:col>1</xdr:col>
      <xdr:colOff>2139950</xdr:colOff>
      <xdr:row>2</xdr:row>
      <xdr:rowOff>593726</xdr:rowOff>
    </xdr:to>
    <xdr:pic>
      <xdr:nvPicPr>
        <xdr:cNvPr id="6" name="Imagen 5" descr="C:\Users\sgi\OneDrive\PROPUESTAS 2020 2021\DOLCE ROMA\DolceRomaImpresión_001.png">
          <a:extLst>
            <a:ext uri="{FF2B5EF4-FFF2-40B4-BE49-F238E27FC236}">
              <a16:creationId xmlns:a16="http://schemas.microsoft.com/office/drawing/2014/main" id="{184D241A-C59E-4879-B435-0048F81789E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4950" y="139701"/>
          <a:ext cx="3190875" cy="1025525"/>
        </a:xfrm>
        <a:prstGeom prst="rect">
          <a:avLst/>
        </a:prstGeom>
        <a:noFill/>
        <a:ln>
          <a:noFill/>
        </a:ln>
      </xdr:spPr>
    </xdr:pic>
    <xdr:clientData/>
  </xdr:twoCellAnchor>
  <xdr:twoCellAnchor editAs="oneCell">
    <xdr:from>
      <xdr:col>18</xdr:col>
      <xdr:colOff>260539</xdr:colOff>
      <xdr:row>1</xdr:row>
      <xdr:rowOff>120899</xdr:rowOff>
    </xdr:from>
    <xdr:to>
      <xdr:col>20</xdr:col>
      <xdr:colOff>635000</xdr:colOff>
      <xdr:row>2</xdr:row>
      <xdr:rowOff>784298</xdr:rowOff>
    </xdr:to>
    <xdr:pic>
      <xdr:nvPicPr>
        <xdr:cNvPr id="7" name="Imagen 6">
          <a:extLst>
            <a:ext uri="{FF2B5EF4-FFF2-40B4-BE49-F238E27FC236}">
              <a16:creationId xmlns:a16="http://schemas.microsoft.com/office/drawing/2014/main" id="{A4DA6718-8806-4456-8F0C-B6591E1BCDEF}"/>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038" t="4762" r="45331" b="11255"/>
        <a:stretch/>
      </xdr:blipFill>
      <xdr:spPr bwMode="auto">
        <a:xfrm>
          <a:off x="25006863" y="214281"/>
          <a:ext cx="2428872" cy="15411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Users\USER1\Documents\Programado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ero"/>
      <sheetName val="Febrero"/>
      <sheetName val="Marzo"/>
      <sheetName val="Abril"/>
      <sheetName val="Mayo"/>
      <sheetName val="Junio"/>
      <sheetName val="Julio"/>
      <sheetName val="Agosto"/>
      <sheetName val="Septiembre"/>
      <sheetName val="Octubre"/>
      <sheetName val="Noviembre"/>
      <sheetName val="Diciembre"/>
    </sheetNames>
    <sheetDataSet>
      <sheetData sheetId="0"/>
      <sheetData sheetId="1"/>
      <sheetData sheetId="2"/>
      <sheetData sheetId="3"/>
      <sheetData sheetId="4"/>
      <sheetData sheetId="5"/>
      <sheetData sheetId="6"/>
      <sheetData sheetId="7"/>
      <sheetData sheetId="8">
        <row r="17">
          <cell r="C17">
            <v>1</v>
          </cell>
        </row>
        <row r="22">
          <cell r="C22">
            <v>2</v>
          </cell>
        </row>
        <row r="29">
          <cell r="C29">
            <v>3</v>
          </cell>
        </row>
        <row r="39">
          <cell r="C39">
            <v>5</v>
          </cell>
        </row>
        <row r="47">
          <cell r="C47">
            <v>6</v>
          </cell>
        </row>
        <row r="54">
          <cell r="C54">
            <v>7</v>
          </cell>
        </row>
        <row r="60">
          <cell r="C60">
            <v>8</v>
          </cell>
        </row>
        <row r="65">
          <cell r="C65">
            <v>9</v>
          </cell>
        </row>
        <row r="71">
          <cell r="C71">
            <v>10</v>
          </cell>
        </row>
        <row r="81">
          <cell r="C81">
            <v>12</v>
          </cell>
        </row>
        <row r="86">
          <cell r="C86">
            <v>13</v>
          </cell>
        </row>
        <row r="91">
          <cell r="C91">
            <v>14</v>
          </cell>
        </row>
        <row r="96">
          <cell r="C96">
            <v>15</v>
          </cell>
        </row>
        <row r="101">
          <cell r="C101">
            <v>16</v>
          </cell>
        </row>
        <row r="106">
          <cell r="C106">
            <v>17</v>
          </cell>
        </row>
        <row r="116">
          <cell r="C116">
            <v>19</v>
          </cell>
        </row>
        <row r="121">
          <cell r="C121">
            <v>20</v>
          </cell>
        </row>
        <row r="126">
          <cell r="C126">
            <v>21</v>
          </cell>
        </row>
        <row r="131">
          <cell r="C131">
            <v>22</v>
          </cell>
        </row>
        <row r="136">
          <cell r="C136">
            <v>23</v>
          </cell>
        </row>
        <row r="141">
          <cell r="C141">
            <v>24</v>
          </cell>
        </row>
        <row r="151">
          <cell r="C151">
            <v>26</v>
          </cell>
        </row>
        <row r="156">
          <cell r="C156">
            <v>27</v>
          </cell>
        </row>
        <row r="161">
          <cell r="C161">
            <v>28</v>
          </cell>
        </row>
        <row r="166">
          <cell r="C166">
            <v>29</v>
          </cell>
        </row>
        <row r="171">
          <cell r="C171">
            <v>30</v>
          </cell>
        </row>
      </sheetData>
      <sheetData sheetId="9">
        <row r="27">
          <cell r="C27">
            <v>3</v>
          </cell>
        </row>
        <row r="37">
          <cell r="C37">
            <v>4</v>
          </cell>
        </row>
        <row r="44">
          <cell r="C44">
            <v>5</v>
          </cell>
        </row>
        <row r="52">
          <cell r="C52">
            <v>6</v>
          </cell>
        </row>
        <row r="58">
          <cell r="C58">
            <v>7</v>
          </cell>
        </row>
        <row r="63">
          <cell r="C63">
            <v>8</v>
          </cell>
        </row>
        <row r="69">
          <cell r="C69">
            <v>9</v>
          </cell>
        </row>
        <row r="74">
          <cell r="C74">
            <v>10</v>
          </cell>
        </row>
        <row r="79">
          <cell r="C79">
            <v>11</v>
          </cell>
        </row>
        <row r="84">
          <cell r="C84">
            <v>12</v>
          </cell>
        </row>
        <row r="89">
          <cell r="C89">
            <v>13</v>
          </cell>
        </row>
        <row r="144">
          <cell r="C144">
            <v>24</v>
          </cell>
        </row>
        <row r="149">
          <cell r="C149">
            <v>25</v>
          </cell>
        </row>
        <row r="154">
          <cell r="C154">
            <v>26</v>
          </cell>
        </row>
        <row r="159">
          <cell r="C159">
            <v>27</v>
          </cell>
        </row>
        <row r="164">
          <cell r="C164">
            <v>28</v>
          </cell>
        </row>
        <row r="169">
          <cell r="C169">
            <v>29</v>
          </cell>
        </row>
        <row r="174">
          <cell r="C174">
            <v>30</v>
          </cell>
        </row>
        <row r="179">
          <cell r="C179">
            <v>31</v>
          </cell>
        </row>
      </sheetData>
      <sheetData sheetId="10"/>
      <sheetData sheetId="1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externalLinkPath" Target="/INNOVAGEST/CONSULTORIA/OXIORIENTE/AJUSTADOS/MATRIZ%20PLANEACION%20ESTRATEGICA%20V3.xlsx"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G25"/>
  <sheetViews>
    <sheetView tabSelected="1" view="pageBreakPreview" zoomScale="90" zoomScaleNormal="100" zoomScaleSheetLayoutView="90" workbookViewId="0">
      <selection activeCell="C5" sqref="C5"/>
    </sheetView>
  </sheetViews>
  <sheetFormatPr baseColWidth="10" defaultRowHeight="15" x14ac:dyDescent="0.2"/>
  <cols>
    <col min="1" max="1" width="3.3984375" customWidth="1"/>
    <col min="2" max="2" width="24.796875" style="127" customWidth="1"/>
    <col min="3" max="3" width="22.5" style="127" customWidth="1"/>
    <col min="4" max="4" width="22.296875" style="127" customWidth="1"/>
    <col min="5" max="5" width="19" style="127" customWidth="1"/>
  </cols>
  <sheetData>
    <row r="2" spans="2:7" ht="15.75" thickBot="1" x14ac:dyDescent="0.25"/>
    <row r="3" spans="2:7" ht="30.75" customHeight="1" thickBot="1" x14ac:dyDescent="0.25">
      <c r="B3" s="230" t="s">
        <v>71</v>
      </c>
      <c r="C3" s="231" t="s">
        <v>75</v>
      </c>
      <c r="D3" s="231" t="s">
        <v>72</v>
      </c>
      <c r="E3" s="232" t="s">
        <v>76</v>
      </c>
    </row>
    <row r="4" spans="2:7" ht="129" customHeight="1" x14ac:dyDescent="0.2">
      <c r="B4" s="233" t="s">
        <v>106</v>
      </c>
      <c r="C4" s="234" t="s">
        <v>77</v>
      </c>
      <c r="D4" s="234" t="s">
        <v>133</v>
      </c>
      <c r="E4" s="235" t="s">
        <v>131</v>
      </c>
      <c r="F4" s="80"/>
      <c r="G4" s="80"/>
    </row>
    <row r="5" spans="2:7" ht="88.5" customHeight="1" x14ac:dyDescent="0.2">
      <c r="B5" s="233" t="s">
        <v>132</v>
      </c>
      <c r="C5" s="234" t="s">
        <v>81</v>
      </c>
      <c r="D5" s="234" t="s">
        <v>135</v>
      </c>
      <c r="E5" s="235" t="s">
        <v>78</v>
      </c>
      <c r="F5" s="80"/>
      <c r="G5" s="80"/>
    </row>
    <row r="6" spans="2:7" ht="74.25" customHeight="1" x14ac:dyDescent="0.2">
      <c r="B6" s="233" t="s">
        <v>83</v>
      </c>
      <c r="C6" s="234" t="s">
        <v>134</v>
      </c>
      <c r="D6" s="236" t="s">
        <v>162</v>
      </c>
      <c r="E6" s="235" t="s">
        <v>112</v>
      </c>
      <c r="F6" s="80"/>
      <c r="G6" s="80"/>
    </row>
    <row r="7" spans="2:7" ht="45" x14ac:dyDescent="0.2">
      <c r="B7" s="233" t="s">
        <v>107</v>
      </c>
      <c r="C7" s="234" t="s">
        <v>160</v>
      </c>
      <c r="D7" s="236" t="s">
        <v>74</v>
      </c>
      <c r="E7" s="235"/>
      <c r="F7" s="80"/>
      <c r="G7" s="80"/>
    </row>
    <row r="8" spans="2:7" ht="60" x14ac:dyDescent="0.2">
      <c r="B8" s="233" t="s">
        <v>139</v>
      </c>
      <c r="C8" s="234" t="s">
        <v>161</v>
      </c>
      <c r="D8" s="234" t="s">
        <v>73</v>
      </c>
      <c r="E8" s="235" t="s">
        <v>79</v>
      </c>
      <c r="F8" s="80"/>
      <c r="G8" s="80"/>
    </row>
    <row r="9" spans="2:7" ht="95.25" customHeight="1" x14ac:dyDescent="0.2">
      <c r="B9" s="233" t="s">
        <v>108</v>
      </c>
      <c r="C9" s="234"/>
      <c r="D9" s="234" t="s">
        <v>110</v>
      </c>
      <c r="E9" s="235" t="s">
        <v>80</v>
      </c>
      <c r="F9" s="80"/>
      <c r="G9" s="80"/>
    </row>
    <row r="10" spans="2:7" ht="88.5" customHeight="1" x14ac:dyDescent="0.2">
      <c r="B10" s="233" t="s">
        <v>109</v>
      </c>
      <c r="C10" s="237"/>
      <c r="D10" s="236" t="s">
        <v>111</v>
      </c>
      <c r="E10" s="235" t="s">
        <v>146</v>
      </c>
      <c r="F10" s="80"/>
      <c r="G10" s="80"/>
    </row>
    <row r="11" spans="2:7" ht="45" x14ac:dyDescent="0.2">
      <c r="B11" s="238" t="s">
        <v>140</v>
      </c>
      <c r="C11" s="237"/>
      <c r="D11" s="234" t="s">
        <v>137</v>
      </c>
      <c r="E11" s="235"/>
      <c r="F11" s="80"/>
      <c r="G11" s="80"/>
    </row>
    <row r="12" spans="2:7" ht="60.75" customHeight="1" thickBot="1" x14ac:dyDescent="0.25">
      <c r="B12" s="239" t="s">
        <v>142</v>
      </c>
      <c r="C12" s="240"/>
      <c r="D12" s="241" t="s">
        <v>138</v>
      </c>
      <c r="E12" s="242"/>
      <c r="F12" s="80"/>
      <c r="G12" s="80"/>
    </row>
    <row r="13" spans="2:7" ht="35.25" customHeight="1" x14ac:dyDescent="0.2">
      <c r="B13" s="126"/>
      <c r="D13" s="126"/>
      <c r="E13" s="126"/>
      <c r="F13" s="80"/>
      <c r="G13" s="80"/>
    </row>
    <row r="14" spans="2:7" x14ac:dyDescent="0.2">
      <c r="B14" s="126"/>
      <c r="D14" s="126"/>
      <c r="E14" s="126"/>
      <c r="F14" s="80"/>
      <c r="G14" s="80"/>
    </row>
    <row r="15" spans="2:7" x14ac:dyDescent="0.2">
      <c r="D15" s="126"/>
      <c r="E15" s="126"/>
      <c r="F15" s="80"/>
      <c r="G15" s="80"/>
    </row>
    <row r="16" spans="2:7" x14ac:dyDescent="0.2">
      <c r="D16" s="126"/>
      <c r="E16" s="126"/>
      <c r="F16" s="80"/>
      <c r="G16" s="80"/>
    </row>
    <row r="17" spans="3:7" x14ac:dyDescent="0.2">
      <c r="C17" s="126"/>
      <c r="D17" s="126"/>
      <c r="E17" s="126"/>
      <c r="F17" s="80"/>
      <c r="G17" s="80"/>
    </row>
    <row r="18" spans="3:7" ht="66.75" customHeight="1" x14ac:dyDescent="0.2">
      <c r="C18" s="126"/>
      <c r="D18" s="126"/>
      <c r="E18" s="126"/>
      <c r="F18" s="80"/>
      <c r="G18" s="80"/>
    </row>
    <row r="19" spans="3:7" ht="68.25" customHeight="1" x14ac:dyDescent="0.2">
      <c r="C19" s="126"/>
      <c r="D19" s="126"/>
      <c r="E19" s="126"/>
      <c r="F19" s="80"/>
      <c r="G19" s="80"/>
    </row>
    <row r="20" spans="3:7" ht="46.5" customHeight="1" x14ac:dyDescent="0.2">
      <c r="C20" s="126"/>
      <c r="D20" s="126"/>
      <c r="E20" s="126"/>
      <c r="F20" s="80"/>
      <c r="G20" s="80"/>
    </row>
    <row r="21" spans="3:7" ht="38.25" customHeight="1" x14ac:dyDescent="0.2">
      <c r="C21" s="126"/>
      <c r="D21" s="126"/>
      <c r="E21" s="126"/>
      <c r="F21" s="80"/>
      <c r="G21" s="80"/>
    </row>
    <row r="22" spans="3:7" x14ac:dyDescent="0.2">
      <c r="C22" s="126"/>
      <c r="D22" s="126"/>
      <c r="E22" s="126"/>
      <c r="F22" s="80"/>
      <c r="G22" s="80"/>
    </row>
    <row r="23" spans="3:7" ht="66" customHeight="1" x14ac:dyDescent="0.2">
      <c r="C23" s="126"/>
      <c r="D23" s="126"/>
      <c r="E23" s="126"/>
      <c r="F23" s="80"/>
      <c r="G23" s="80"/>
    </row>
    <row r="25" spans="3:7" ht="52.5" customHeight="1" x14ac:dyDescent="0.2"/>
  </sheetData>
  <pageMargins left="0.7" right="0.7" top="0.75" bottom="0.75" header="0.3" footer="0.3"/>
  <pageSetup scale="6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X32"/>
  <sheetViews>
    <sheetView showGridLines="0" view="pageBreakPreview" topLeftCell="A7" zoomScaleNormal="80" zoomScaleSheetLayoutView="100" zoomScalePageLayoutView="90" workbookViewId="0">
      <selection activeCell="D11" sqref="D11"/>
    </sheetView>
  </sheetViews>
  <sheetFormatPr baseColWidth="10" defaultColWidth="8.69921875" defaultRowHeight="12" customHeight="1" x14ac:dyDescent="0.4"/>
  <cols>
    <col min="1" max="1" width="1.296875" style="43" customWidth="1"/>
    <col min="2" max="2" width="34.796875" style="44" customWidth="1"/>
    <col min="3" max="3" width="11.69921875" style="91" customWidth="1"/>
    <col min="4" max="4" width="12.3984375" style="91" customWidth="1"/>
    <col min="5" max="5" width="13.296875" style="91" customWidth="1"/>
    <col min="6" max="6" width="2.296875" style="44" customWidth="1"/>
    <col min="7" max="7" width="4.3984375" style="44" customWidth="1"/>
    <col min="8" max="8" width="8.09765625" style="45" customWidth="1"/>
    <col min="9" max="258" width="8.09765625" style="44" customWidth="1"/>
    <col min="259" max="16384" width="8.69921875" style="43"/>
  </cols>
  <sheetData>
    <row r="1" spans="1:258" s="44" customFormat="1" ht="12" customHeight="1" thickBot="1" x14ac:dyDescent="0.5">
      <c r="A1" s="49"/>
      <c r="B1" s="47"/>
      <c r="C1" s="88"/>
      <c r="D1" s="88"/>
      <c r="E1" s="88"/>
      <c r="F1" s="48"/>
      <c r="G1" s="48"/>
      <c r="H1" s="45"/>
    </row>
    <row r="2" spans="1:258" s="44" customFormat="1" ht="18.75" customHeight="1" x14ac:dyDescent="0.45">
      <c r="A2" s="49"/>
      <c r="B2" s="257" t="s">
        <v>0</v>
      </c>
      <c r="C2" s="258"/>
      <c r="D2" s="258"/>
      <c r="E2" s="259"/>
      <c r="F2" s="61"/>
      <c r="G2" s="61"/>
      <c r="H2" s="45"/>
    </row>
    <row r="3" spans="1:258" s="44" customFormat="1" ht="10.5" customHeight="1" thickBot="1" x14ac:dyDescent="0.5">
      <c r="A3" s="49"/>
      <c r="B3" s="260"/>
      <c r="C3" s="261"/>
      <c r="D3" s="261"/>
      <c r="E3" s="262"/>
      <c r="F3" s="61"/>
      <c r="G3" s="61"/>
      <c r="H3" s="45"/>
    </row>
    <row r="4" spans="1:258" s="44" customFormat="1" ht="18.75" customHeight="1" x14ac:dyDescent="0.45">
      <c r="A4" s="246"/>
      <c r="B4" s="247" t="s">
        <v>1</v>
      </c>
      <c r="C4" s="248" t="s">
        <v>2</v>
      </c>
      <c r="D4" s="248" t="s">
        <v>3</v>
      </c>
      <c r="E4" s="249" t="s">
        <v>4</v>
      </c>
      <c r="F4" s="61"/>
      <c r="G4" s="61"/>
      <c r="H4" s="250" t="s">
        <v>67</v>
      </c>
      <c r="I4" s="251"/>
      <c r="J4" s="252"/>
    </row>
    <row r="5" spans="1:258" s="44" customFormat="1" ht="24" customHeight="1" x14ac:dyDescent="0.45">
      <c r="A5" s="246"/>
      <c r="B5" s="247"/>
      <c r="C5" s="248"/>
      <c r="D5" s="248"/>
      <c r="E5" s="249"/>
      <c r="F5" s="61"/>
      <c r="G5" s="61"/>
      <c r="H5" s="253" t="s">
        <v>5</v>
      </c>
      <c r="I5" s="254"/>
      <c r="J5" s="59">
        <v>1</v>
      </c>
    </row>
    <row r="6" spans="1:258" s="44" customFormat="1" ht="38.25" customHeight="1" x14ac:dyDescent="0.45">
      <c r="A6" s="49"/>
      <c r="B6" s="63" t="s">
        <v>6</v>
      </c>
      <c r="C6" s="89"/>
      <c r="D6" s="92"/>
      <c r="E6" s="94"/>
      <c r="F6" s="61"/>
      <c r="G6" s="61"/>
      <c r="H6" s="253" t="s">
        <v>7</v>
      </c>
      <c r="I6" s="254"/>
      <c r="J6" s="59">
        <v>2</v>
      </c>
    </row>
    <row r="7" spans="1:258" s="44" customFormat="1" ht="39.75" customHeight="1" x14ac:dyDescent="0.45">
      <c r="A7" s="49"/>
      <c r="B7" s="104" t="s">
        <v>136</v>
      </c>
      <c r="C7" s="107">
        <v>0.12</v>
      </c>
      <c r="D7" s="108">
        <v>4</v>
      </c>
      <c r="E7" s="105">
        <f>D7*C7</f>
        <v>0.48</v>
      </c>
      <c r="F7" s="61"/>
      <c r="G7" s="61"/>
      <c r="H7" s="253" t="s">
        <v>8</v>
      </c>
      <c r="I7" s="254"/>
      <c r="J7" s="59">
        <v>3</v>
      </c>
    </row>
    <row r="8" spans="1:258" s="44" customFormat="1" ht="54" customHeight="1" thickBot="1" x14ac:dyDescent="0.5">
      <c r="A8" s="49"/>
      <c r="B8" s="84" t="s">
        <v>133</v>
      </c>
      <c r="C8" s="109">
        <v>0.06</v>
      </c>
      <c r="D8" s="110">
        <v>4</v>
      </c>
      <c r="E8" s="64">
        <f>D8*C8</f>
        <v>0.24</v>
      </c>
      <c r="F8" s="61"/>
      <c r="G8" s="61"/>
      <c r="H8" s="255" t="s">
        <v>9</v>
      </c>
      <c r="I8" s="256"/>
      <c r="J8" s="60">
        <v>4</v>
      </c>
    </row>
    <row r="9" spans="1:258" s="44" customFormat="1" ht="57.75" customHeight="1" thickBot="1" x14ac:dyDescent="0.5">
      <c r="A9" s="49"/>
      <c r="B9" s="104" t="s">
        <v>162</v>
      </c>
      <c r="C9" s="107">
        <v>7.0000000000000007E-2</v>
      </c>
      <c r="D9" s="108">
        <v>4</v>
      </c>
      <c r="E9" s="105">
        <f t="shared" ref="E9:E14" si="0">D9*C9</f>
        <v>0.28000000000000003</v>
      </c>
      <c r="F9" s="61"/>
      <c r="G9" s="61"/>
      <c r="H9" s="243" t="s">
        <v>69</v>
      </c>
      <c r="I9" s="244"/>
      <c r="J9" s="245"/>
    </row>
    <row r="10" spans="1:258" s="45" customFormat="1" ht="38.25" customHeight="1" x14ac:dyDescent="0.45">
      <c r="A10" s="48"/>
      <c r="B10" s="85" t="s">
        <v>122</v>
      </c>
      <c r="C10" s="109">
        <v>0.05</v>
      </c>
      <c r="D10" s="110">
        <v>4</v>
      </c>
      <c r="E10" s="64">
        <f t="shared" si="0"/>
        <v>0.2</v>
      </c>
      <c r="F10" s="61"/>
      <c r="G10" s="61"/>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44"/>
      <c r="CQ10" s="44"/>
      <c r="CR10" s="44"/>
      <c r="CS10" s="44"/>
      <c r="CT10" s="44"/>
      <c r="CU10" s="44"/>
      <c r="CV10" s="44"/>
      <c r="CW10" s="44"/>
      <c r="CX10" s="44"/>
      <c r="CY10" s="44"/>
      <c r="CZ10" s="44"/>
      <c r="DA10" s="44"/>
      <c r="DB10" s="44"/>
      <c r="DC10" s="44"/>
      <c r="DD10" s="44"/>
      <c r="DE10" s="44"/>
      <c r="DF10" s="44"/>
      <c r="DG10" s="44"/>
      <c r="DH10" s="44"/>
      <c r="DI10" s="44"/>
      <c r="DJ10" s="44"/>
      <c r="DK10" s="44"/>
      <c r="DL10" s="44"/>
      <c r="DM10" s="44"/>
      <c r="DN10" s="44"/>
      <c r="DO10" s="44"/>
      <c r="DP10" s="44"/>
      <c r="DQ10" s="44"/>
      <c r="DR10" s="44"/>
      <c r="DS10" s="44"/>
      <c r="DT10" s="44"/>
      <c r="DU10" s="44"/>
      <c r="DV10" s="44"/>
      <c r="DW10" s="44"/>
      <c r="DX10" s="44"/>
      <c r="DY10" s="44"/>
      <c r="DZ10" s="44"/>
      <c r="EA10" s="44"/>
      <c r="EB10" s="44"/>
      <c r="EC10" s="44"/>
      <c r="ED10" s="44"/>
      <c r="EE10" s="44"/>
      <c r="EF10" s="44"/>
      <c r="EG10" s="44"/>
      <c r="EH10" s="44"/>
      <c r="EI10" s="44"/>
      <c r="EJ10" s="44"/>
      <c r="EK10" s="44"/>
      <c r="EL10" s="44"/>
      <c r="EM10" s="44"/>
      <c r="EN10" s="44"/>
      <c r="EO10" s="44"/>
      <c r="EP10" s="44"/>
      <c r="EQ10" s="44"/>
      <c r="ER10" s="44"/>
      <c r="ES10" s="44"/>
      <c r="ET10" s="44"/>
      <c r="EU10" s="44"/>
      <c r="EV10" s="44"/>
      <c r="EW10" s="44"/>
      <c r="EX10" s="44"/>
      <c r="EY10" s="44"/>
      <c r="EZ10" s="44"/>
      <c r="FA10" s="44"/>
      <c r="FB10" s="44"/>
      <c r="FC10" s="44"/>
      <c r="FD10" s="44"/>
      <c r="FE10" s="44"/>
      <c r="FF10" s="44"/>
      <c r="FG10" s="44"/>
      <c r="FH10" s="44"/>
      <c r="FI10" s="44"/>
      <c r="FJ10" s="44"/>
      <c r="FK10" s="44"/>
      <c r="FL10" s="44"/>
      <c r="FM10" s="44"/>
      <c r="FN10" s="44"/>
      <c r="FO10" s="44"/>
      <c r="FP10" s="44"/>
      <c r="FQ10" s="44"/>
      <c r="FR10" s="44"/>
      <c r="FS10" s="44"/>
      <c r="FT10" s="44"/>
      <c r="FU10" s="44"/>
      <c r="FV10" s="44"/>
      <c r="FW10" s="44"/>
      <c r="FX10" s="44"/>
      <c r="FY10" s="44"/>
      <c r="FZ10" s="44"/>
      <c r="GA10" s="44"/>
      <c r="GB10" s="44"/>
      <c r="GC10" s="44"/>
      <c r="GD10" s="44"/>
      <c r="GE10" s="44"/>
      <c r="GF10" s="44"/>
      <c r="GG10" s="44"/>
      <c r="GH10" s="44"/>
      <c r="GI10" s="44"/>
      <c r="GJ10" s="44"/>
      <c r="GK10" s="44"/>
      <c r="GL10" s="44"/>
      <c r="GM10" s="44"/>
      <c r="GN10" s="44"/>
      <c r="GO10" s="44"/>
      <c r="GP10" s="44"/>
      <c r="GQ10" s="44"/>
      <c r="GR10" s="44"/>
      <c r="GS10" s="44"/>
      <c r="GT10" s="44"/>
      <c r="GU10" s="44"/>
      <c r="GV10" s="44"/>
      <c r="GW10" s="44"/>
      <c r="GX10" s="44"/>
      <c r="GY10" s="44"/>
      <c r="GZ10" s="44"/>
      <c r="HA10" s="44"/>
      <c r="HB10" s="44"/>
      <c r="HC10" s="44"/>
      <c r="HD10" s="44"/>
      <c r="HE10" s="44"/>
      <c r="HF10" s="44"/>
      <c r="HG10" s="44"/>
      <c r="HH10" s="44"/>
      <c r="HI10" s="44"/>
      <c r="HJ10" s="44"/>
      <c r="HK10" s="44"/>
      <c r="HL10" s="44"/>
      <c r="HM10" s="44"/>
      <c r="HN10" s="44"/>
      <c r="HO10" s="44"/>
      <c r="HP10" s="44"/>
      <c r="HQ10" s="44"/>
      <c r="HR10" s="44"/>
      <c r="HS10" s="44"/>
      <c r="HT10" s="44"/>
      <c r="HU10" s="44"/>
      <c r="HV10" s="44"/>
      <c r="HW10" s="44"/>
      <c r="HX10" s="44"/>
      <c r="HY10" s="44"/>
      <c r="HZ10" s="44"/>
      <c r="IA10" s="44"/>
      <c r="IB10" s="44"/>
      <c r="IC10" s="44"/>
      <c r="ID10" s="44"/>
      <c r="IE10" s="44"/>
      <c r="IF10" s="44"/>
      <c r="IG10" s="44"/>
      <c r="IH10" s="44"/>
      <c r="II10" s="44"/>
      <c r="IJ10" s="44"/>
      <c r="IK10" s="44"/>
      <c r="IL10" s="44"/>
      <c r="IM10" s="44"/>
      <c r="IN10" s="44"/>
      <c r="IO10" s="44"/>
      <c r="IP10" s="44"/>
      <c r="IQ10" s="44"/>
      <c r="IR10" s="44"/>
      <c r="IS10" s="44"/>
      <c r="IT10" s="44"/>
      <c r="IU10" s="44"/>
      <c r="IV10" s="44"/>
      <c r="IW10" s="44"/>
      <c r="IX10" s="44"/>
    </row>
    <row r="11" spans="1:258" s="45" customFormat="1" ht="33.75" customHeight="1" x14ac:dyDescent="0.45">
      <c r="A11" s="48"/>
      <c r="B11" s="84" t="s">
        <v>73</v>
      </c>
      <c r="C11" s="109">
        <v>0.06</v>
      </c>
      <c r="D11" s="110">
        <v>4</v>
      </c>
      <c r="E11" s="64">
        <f t="shared" si="0"/>
        <v>0.24</v>
      </c>
      <c r="F11" s="61"/>
      <c r="G11" s="61"/>
      <c r="I11" s="44"/>
      <c r="J11" s="44"/>
      <c r="K11" s="44"/>
      <c r="L11" s="44"/>
      <c r="M11" s="44"/>
      <c r="N11" s="44"/>
      <c r="O11" s="44"/>
      <c r="P11" s="44"/>
      <c r="Q11" s="44"/>
      <c r="R11" s="44"/>
      <c r="S11" s="44"/>
      <c r="T11" s="44"/>
      <c r="U11" s="44"/>
      <c r="V11" s="44"/>
      <c r="W11" s="44"/>
      <c r="X11" s="44"/>
      <c r="Y11" s="44"/>
      <c r="Z11" s="44"/>
      <c r="AA11" s="44"/>
      <c r="AB11" s="44"/>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c r="BM11" s="44"/>
      <c r="BN11" s="44"/>
      <c r="BO11" s="44"/>
      <c r="BP11" s="44"/>
      <c r="BQ11" s="44"/>
      <c r="BR11" s="44"/>
      <c r="BS11" s="44"/>
      <c r="BT11" s="44"/>
      <c r="BU11" s="44"/>
      <c r="BV11" s="44"/>
      <c r="BW11" s="44"/>
      <c r="BX11" s="44"/>
      <c r="BY11" s="44"/>
      <c r="BZ11" s="44"/>
      <c r="CA11" s="44"/>
      <c r="CB11" s="44"/>
      <c r="CC11" s="44"/>
      <c r="CD11" s="44"/>
      <c r="CE11" s="44"/>
      <c r="CF11" s="44"/>
      <c r="CG11" s="44"/>
      <c r="CH11" s="44"/>
      <c r="CI11" s="44"/>
      <c r="CJ11" s="44"/>
      <c r="CK11" s="44"/>
      <c r="CL11" s="44"/>
      <c r="CM11" s="44"/>
      <c r="CN11" s="44"/>
      <c r="CO11" s="44"/>
      <c r="CP11" s="44"/>
      <c r="CQ11" s="44"/>
      <c r="CR11" s="44"/>
      <c r="CS11" s="44"/>
      <c r="CT11" s="44"/>
      <c r="CU11" s="44"/>
      <c r="CV11" s="44"/>
      <c r="CW11" s="44"/>
      <c r="CX11" s="44"/>
      <c r="CY11" s="44"/>
      <c r="CZ11" s="44"/>
      <c r="DA11" s="44"/>
      <c r="DB11" s="44"/>
      <c r="DC11" s="44"/>
      <c r="DD11" s="44"/>
      <c r="DE11" s="44"/>
      <c r="DF11" s="44"/>
      <c r="DG11" s="44"/>
      <c r="DH11" s="44"/>
      <c r="DI11" s="44"/>
      <c r="DJ11" s="44"/>
      <c r="DK11" s="44"/>
      <c r="DL11" s="44"/>
      <c r="DM11" s="44"/>
      <c r="DN11" s="44"/>
      <c r="DO11" s="44"/>
      <c r="DP11" s="44"/>
      <c r="DQ11" s="44"/>
      <c r="DR11" s="44"/>
      <c r="DS11" s="44"/>
      <c r="DT11" s="44"/>
      <c r="DU11" s="44"/>
      <c r="DV11" s="44"/>
      <c r="DW11" s="44"/>
      <c r="DX11" s="44"/>
      <c r="DY11" s="44"/>
      <c r="DZ11" s="44"/>
      <c r="EA11" s="44"/>
      <c r="EB11" s="44"/>
      <c r="EC11" s="44"/>
      <c r="ED11" s="44"/>
      <c r="EE11" s="44"/>
      <c r="EF11" s="44"/>
      <c r="EG11" s="44"/>
      <c r="EH11" s="44"/>
      <c r="EI11" s="44"/>
      <c r="EJ11" s="44"/>
      <c r="EK11" s="44"/>
      <c r="EL11" s="44"/>
      <c r="EM11" s="44"/>
      <c r="EN11" s="44"/>
      <c r="EO11" s="44"/>
      <c r="EP11" s="44"/>
      <c r="EQ11" s="44"/>
      <c r="ER11" s="44"/>
      <c r="ES11" s="44"/>
      <c r="ET11" s="44"/>
      <c r="EU11" s="44"/>
      <c r="EV11" s="44"/>
      <c r="EW11" s="44"/>
      <c r="EX11" s="44"/>
      <c r="EY11" s="44"/>
      <c r="EZ11" s="44"/>
      <c r="FA11" s="44"/>
      <c r="FB11" s="44"/>
      <c r="FC11" s="44"/>
      <c r="FD11" s="44"/>
      <c r="FE11" s="44"/>
      <c r="FF11" s="44"/>
      <c r="FG11" s="44"/>
      <c r="FH11" s="44"/>
      <c r="FI11" s="44"/>
      <c r="FJ11" s="44"/>
      <c r="FK11" s="44"/>
      <c r="FL11" s="44"/>
      <c r="FM11" s="44"/>
      <c r="FN11" s="44"/>
      <c r="FO11" s="44"/>
      <c r="FP11" s="44"/>
      <c r="FQ11" s="44"/>
      <c r="FR11" s="44"/>
      <c r="FS11" s="44"/>
      <c r="FT11" s="44"/>
      <c r="FU11" s="44"/>
      <c r="FV11" s="44"/>
      <c r="FW11" s="44"/>
      <c r="FX11" s="44"/>
      <c r="FY11" s="44"/>
      <c r="FZ11" s="44"/>
      <c r="GA11" s="44"/>
      <c r="GB11" s="44"/>
      <c r="GC11" s="44"/>
      <c r="GD11" s="44"/>
      <c r="GE11" s="44"/>
      <c r="GF11" s="44"/>
      <c r="GG11" s="44"/>
      <c r="GH11" s="44"/>
      <c r="GI11" s="44"/>
      <c r="GJ11" s="44"/>
      <c r="GK11" s="44"/>
      <c r="GL11" s="44"/>
      <c r="GM11" s="44"/>
      <c r="GN11" s="44"/>
      <c r="GO11" s="44"/>
      <c r="GP11" s="44"/>
      <c r="GQ11" s="44"/>
      <c r="GR11" s="44"/>
      <c r="GS11" s="44"/>
      <c r="GT11" s="44"/>
      <c r="GU11" s="44"/>
      <c r="GV11" s="44"/>
      <c r="GW11" s="44"/>
      <c r="GX11" s="44"/>
      <c r="GY11" s="44"/>
      <c r="GZ11" s="44"/>
      <c r="HA11" s="44"/>
      <c r="HB11" s="44"/>
      <c r="HC11" s="44"/>
      <c r="HD11" s="44"/>
      <c r="HE11" s="44"/>
      <c r="HF11" s="44"/>
      <c r="HG11" s="44"/>
      <c r="HH11" s="44"/>
      <c r="HI11" s="44"/>
      <c r="HJ11" s="44"/>
      <c r="HK11" s="44"/>
      <c r="HL11" s="44"/>
      <c r="HM11" s="44"/>
      <c r="HN11" s="44"/>
      <c r="HO11" s="44"/>
      <c r="HP11" s="44"/>
      <c r="HQ11" s="44"/>
      <c r="HR11" s="44"/>
      <c r="HS11" s="44"/>
      <c r="HT11" s="44"/>
      <c r="HU11" s="44"/>
      <c r="HV11" s="44"/>
      <c r="HW11" s="44"/>
      <c r="HX11" s="44"/>
      <c r="HY11" s="44"/>
      <c r="HZ11" s="44"/>
      <c r="IA11" s="44"/>
      <c r="IB11" s="44"/>
      <c r="IC11" s="44"/>
      <c r="ID11" s="44"/>
      <c r="IE11" s="44"/>
      <c r="IF11" s="44"/>
      <c r="IG11" s="44"/>
      <c r="IH11" s="44"/>
      <c r="II11" s="44"/>
      <c r="IJ11" s="44"/>
      <c r="IK11" s="44"/>
      <c r="IL11" s="44"/>
      <c r="IM11" s="44"/>
      <c r="IN11" s="44"/>
      <c r="IO11" s="44"/>
      <c r="IP11" s="44"/>
      <c r="IQ11" s="44"/>
      <c r="IR11" s="44"/>
      <c r="IS11" s="44"/>
      <c r="IT11" s="44"/>
      <c r="IU11" s="44"/>
      <c r="IV11" s="44"/>
      <c r="IW11" s="44"/>
      <c r="IX11" s="44"/>
    </row>
    <row r="12" spans="1:258" s="45" customFormat="1" ht="52.5" customHeight="1" x14ac:dyDescent="0.45">
      <c r="A12" s="48"/>
      <c r="B12" s="84" t="s">
        <v>123</v>
      </c>
      <c r="C12" s="109">
        <v>0.06</v>
      </c>
      <c r="D12" s="110">
        <v>4</v>
      </c>
      <c r="E12" s="64">
        <f t="shared" si="0"/>
        <v>0.24</v>
      </c>
      <c r="F12" s="61"/>
      <c r="G12" s="61"/>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44"/>
      <c r="CQ12" s="44"/>
      <c r="CR12" s="44"/>
      <c r="CS12" s="44"/>
      <c r="CT12" s="44"/>
      <c r="CU12" s="44"/>
      <c r="CV12" s="44"/>
      <c r="CW12" s="44"/>
      <c r="CX12" s="44"/>
      <c r="CY12" s="44"/>
      <c r="CZ12" s="44"/>
      <c r="DA12" s="44"/>
      <c r="DB12" s="44"/>
      <c r="DC12" s="44"/>
      <c r="DD12" s="44"/>
      <c r="DE12" s="44"/>
      <c r="DF12" s="44"/>
      <c r="DG12" s="44"/>
      <c r="DH12" s="44"/>
      <c r="DI12" s="44"/>
      <c r="DJ12" s="44"/>
      <c r="DK12" s="44"/>
      <c r="DL12" s="44"/>
      <c r="DM12" s="44"/>
      <c r="DN12" s="44"/>
      <c r="DO12" s="44"/>
      <c r="DP12" s="44"/>
      <c r="DQ12" s="44"/>
      <c r="DR12" s="44"/>
      <c r="DS12" s="44"/>
      <c r="DT12" s="44"/>
      <c r="DU12" s="44"/>
      <c r="DV12" s="44"/>
      <c r="DW12" s="44"/>
      <c r="DX12" s="44"/>
      <c r="DY12" s="44"/>
      <c r="DZ12" s="44"/>
      <c r="EA12" s="44"/>
      <c r="EB12" s="44"/>
      <c r="EC12" s="44"/>
      <c r="ED12" s="44"/>
      <c r="EE12" s="44"/>
      <c r="EF12" s="44"/>
      <c r="EG12" s="44"/>
      <c r="EH12" s="44"/>
      <c r="EI12" s="44"/>
      <c r="EJ12" s="44"/>
      <c r="EK12" s="44"/>
      <c r="EL12" s="44"/>
      <c r="EM12" s="44"/>
      <c r="EN12" s="44"/>
      <c r="EO12" s="44"/>
      <c r="EP12" s="44"/>
      <c r="EQ12" s="44"/>
      <c r="ER12" s="44"/>
      <c r="ES12" s="44"/>
      <c r="ET12" s="44"/>
      <c r="EU12" s="44"/>
      <c r="EV12" s="44"/>
      <c r="EW12" s="44"/>
      <c r="EX12" s="44"/>
      <c r="EY12" s="44"/>
      <c r="EZ12" s="44"/>
      <c r="FA12" s="44"/>
      <c r="FB12" s="44"/>
      <c r="FC12" s="44"/>
      <c r="FD12" s="44"/>
      <c r="FE12" s="44"/>
      <c r="FF12" s="44"/>
      <c r="FG12" s="44"/>
      <c r="FH12" s="44"/>
      <c r="FI12" s="44"/>
      <c r="FJ12" s="44"/>
      <c r="FK12" s="44"/>
      <c r="FL12" s="44"/>
      <c r="FM12" s="44"/>
      <c r="FN12" s="44"/>
      <c r="FO12" s="44"/>
      <c r="FP12" s="44"/>
      <c r="FQ12" s="44"/>
      <c r="FR12" s="44"/>
      <c r="FS12" s="44"/>
      <c r="FT12" s="44"/>
      <c r="FU12" s="44"/>
      <c r="FV12" s="44"/>
      <c r="FW12" s="44"/>
      <c r="FX12" s="44"/>
      <c r="FY12" s="44"/>
      <c r="FZ12" s="44"/>
      <c r="GA12" s="44"/>
      <c r="GB12" s="44"/>
      <c r="GC12" s="44"/>
      <c r="GD12" s="44"/>
      <c r="GE12" s="44"/>
      <c r="GF12" s="44"/>
      <c r="GG12" s="44"/>
      <c r="GH12" s="44"/>
      <c r="GI12" s="44"/>
      <c r="GJ12" s="44"/>
      <c r="GK12" s="44"/>
      <c r="GL12" s="44"/>
      <c r="GM12" s="44"/>
      <c r="GN12" s="44"/>
      <c r="GO12" s="44"/>
      <c r="GP12" s="44"/>
      <c r="GQ12" s="44"/>
      <c r="GR12" s="44"/>
      <c r="GS12" s="44"/>
      <c r="GT12" s="44"/>
      <c r="GU12" s="44"/>
      <c r="GV12" s="44"/>
      <c r="GW12" s="44"/>
      <c r="GX12" s="44"/>
      <c r="GY12" s="44"/>
      <c r="GZ12" s="44"/>
      <c r="HA12" s="44"/>
      <c r="HB12" s="44"/>
      <c r="HC12" s="44"/>
      <c r="HD12" s="44"/>
      <c r="HE12" s="44"/>
      <c r="HF12" s="44"/>
      <c r="HG12" s="44"/>
      <c r="HH12" s="44"/>
      <c r="HI12" s="44"/>
      <c r="HJ12" s="44"/>
      <c r="HK12" s="44"/>
      <c r="HL12" s="44"/>
      <c r="HM12" s="44"/>
      <c r="HN12" s="44"/>
      <c r="HO12" s="44"/>
      <c r="HP12" s="44"/>
      <c r="HQ12" s="44"/>
      <c r="HR12" s="44"/>
      <c r="HS12" s="44"/>
      <c r="HT12" s="44"/>
      <c r="HU12" s="44"/>
      <c r="HV12" s="44"/>
      <c r="HW12" s="44"/>
      <c r="HX12" s="44"/>
      <c r="HY12" s="44"/>
      <c r="HZ12" s="44"/>
      <c r="IA12" s="44"/>
      <c r="IB12" s="44"/>
      <c r="IC12" s="44"/>
      <c r="ID12" s="44"/>
      <c r="IE12" s="44"/>
      <c r="IF12" s="44"/>
      <c r="IG12" s="44"/>
      <c r="IH12" s="44"/>
      <c r="II12" s="44"/>
      <c r="IJ12" s="44"/>
      <c r="IK12" s="44"/>
      <c r="IL12" s="44"/>
      <c r="IM12" s="44"/>
      <c r="IN12" s="44"/>
      <c r="IO12" s="44"/>
      <c r="IP12" s="44"/>
      <c r="IQ12" s="44"/>
      <c r="IR12" s="44"/>
      <c r="IS12" s="44"/>
      <c r="IT12" s="44"/>
      <c r="IU12" s="44"/>
      <c r="IV12" s="44"/>
      <c r="IW12" s="44"/>
      <c r="IX12" s="44"/>
    </row>
    <row r="13" spans="1:258" s="45" customFormat="1" ht="59.25" customHeight="1" x14ac:dyDescent="0.45">
      <c r="A13" s="48"/>
      <c r="B13" s="85" t="s">
        <v>111</v>
      </c>
      <c r="C13" s="109">
        <v>0.03</v>
      </c>
      <c r="D13" s="110">
        <v>4</v>
      </c>
      <c r="E13" s="64">
        <f t="shared" si="0"/>
        <v>0.12</v>
      </c>
      <c r="F13" s="61"/>
      <c r="G13" s="61"/>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44"/>
      <c r="CQ13" s="44"/>
      <c r="CR13" s="44"/>
      <c r="CS13" s="44"/>
      <c r="CT13" s="44"/>
      <c r="CU13" s="44"/>
      <c r="CV13" s="44"/>
      <c r="CW13" s="44"/>
      <c r="CX13" s="44"/>
      <c r="CY13" s="44"/>
      <c r="CZ13" s="44"/>
      <c r="DA13" s="44"/>
      <c r="DB13" s="44"/>
      <c r="DC13" s="44"/>
      <c r="DD13" s="44"/>
      <c r="DE13" s="44"/>
      <c r="DF13" s="44"/>
      <c r="DG13" s="44"/>
      <c r="DH13" s="44"/>
      <c r="DI13" s="44"/>
      <c r="DJ13" s="44"/>
      <c r="DK13" s="44"/>
      <c r="DL13" s="44"/>
      <c r="DM13" s="44"/>
      <c r="DN13" s="44"/>
      <c r="DO13" s="44"/>
      <c r="DP13" s="44"/>
      <c r="DQ13" s="44"/>
      <c r="DR13" s="44"/>
      <c r="DS13" s="44"/>
      <c r="DT13" s="44"/>
      <c r="DU13" s="44"/>
      <c r="DV13" s="44"/>
      <c r="DW13" s="44"/>
      <c r="DX13" s="44"/>
      <c r="DY13" s="44"/>
      <c r="DZ13" s="44"/>
      <c r="EA13" s="44"/>
      <c r="EB13" s="44"/>
      <c r="EC13" s="44"/>
      <c r="ED13" s="44"/>
      <c r="EE13" s="44"/>
      <c r="EF13" s="44"/>
      <c r="EG13" s="44"/>
      <c r="EH13" s="44"/>
      <c r="EI13" s="44"/>
      <c r="EJ13" s="44"/>
      <c r="EK13" s="44"/>
      <c r="EL13" s="44"/>
      <c r="EM13" s="44"/>
      <c r="EN13" s="44"/>
      <c r="EO13" s="44"/>
      <c r="EP13" s="44"/>
      <c r="EQ13" s="44"/>
      <c r="ER13" s="44"/>
      <c r="ES13" s="44"/>
      <c r="ET13" s="44"/>
      <c r="EU13" s="44"/>
      <c r="EV13" s="44"/>
      <c r="EW13" s="44"/>
      <c r="EX13" s="44"/>
      <c r="EY13" s="44"/>
      <c r="EZ13" s="44"/>
      <c r="FA13" s="44"/>
      <c r="FB13" s="44"/>
      <c r="FC13" s="44"/>
      <c r="FD13" s="44"/>
      <c r="FE13" s="44"/>
      <c r="FF13" s="44"/>
      <c r="FG13" s="44"/>
      <c r="FH13" s="44"/>
      <c r="FI13" s="44"/>
      <c r="FJ13" s="44"/>
      <c r="FK13" s="44"/>
      <c r="FL13" s="44"/>
      <c r="FM13" s="44"/>
      <c r="FN13" s="44"/>
      <c r="FO13" s="44"/>
      <c r="FP13" s="44"/>
      <c r="FQ13" s="44"/>
      <c r="FR13" s="44"/>
      <c r="FS13" s="44"/>
      <c r="FT13" s="44"/>
      <c r="FU13" s="44"/>
      <c r="FV13" s="44"/>
      <c r="FW13" s="44"/>
      <c r="FX13" s="44"/>
      <c r="FY13" s="44"/>
      <c r="FZ13" s="44"/>
      <c r="GA13" s="44"/>
      <c r="GB13" s="44"/>
      <c r="GC13" s="44"/>
      <c r="GD13" s="44"/>
      <c r="GE13" s="44"/>
      <c r="GF13" s="44"/>
      <c r="GG13" s="44"/>
      <c r="GH13" s="44"/>
      <c r="GI13" s="44"/>
      <c r="GJ13" s="44"/>
      <c r="GK13" s="44"/>
      <c r="GL13" s="44"/>
      <c r="GM13" s="44"/>
      <c r="GN13" s="44"/>
      <c r="GO13" s="44"/>
      <c r="GP13" s="44"/>
      <c r="GQ13" s="44"/>
      <c r="GR13" s="44"/>
      <c r="GS13" s="44"/>
      <c r="GT13" s="44"/>
      <c r="GU13" s="44"/>
      <c r="GV13" s="44"/>
      <c r="GW13" s="44"/>
      <c r="GX13" s="44"/>
      <c r="GY13" s="44"/>
      <c r="GZ13" s="44"/>
      <c r="HA13" s="44"/>
      <c r="HB13" s="44"/>
      <c r="HC13" s="44"/>
      <c r="HD13" s="44"/>
      <c r="HE13" s="44"/>
      <c r="HF13" s="44"/>
      <c r="HG13" s="44"/>
      <c r="HH13" s="44"/>
      <c r="HI13" s="44"/>
      <c r="HJ13" s="44"/>
      <c r="HK13" s="44"/>
      <c r="HL13" s="44"/>
      <c r="HM13" s="44"/>
      <c r="HN13" s="44"/>
      <c r="HO13" s="44"/>
      <c r="HP13" s="44"/>
      <c r="HQ13" s="44"/>
      <c r="HR13" s="44"/>
      <c r="HS13" s="44"/>
      <c r="HT13" s="44"/>
      <c r="HU13" s="44"/>
      <c r="HV13" s="44"/>
      <c r="HW13" s="44"/>
      <c r="HX13" s="44"/>
      <c r="HY13" s="44"/>
      <c r="HZ13" s="44"/>
      <c r="IA13" s="44"/>
      <c r="IB13" s="44"/>
      <c r="IC13" s="44"/>
      <c r="ID13" s="44"/>
      <c r="IE13" s="44"/>
      <c r="IF13" s="44"/>
      <c r="IG13" s="44"/>
      <c r="IH13" s="44"/>
      <c r="II13" s="44"/>
      <c r="IJ13" s="44"/>
      <c r="IK13" s="44"/>
      <c r="IL13" s="44"/>
      <c r="IM13" s="44"/>
      <c r="IN13" s="44"/>
      <c r="IO13" s="44"/>
      <c r="IP13" s="44"/>
      <c r="IQ13" s="44"/>
      <c r="IR13" s="44"/>
      <c r="IS13" s="44"/>
      <c r="IT13" s="44"/>
      <c r="IU13" s="44"/>
      <c r="IV13" s="44"/>
      <c r="IW13" s="44"/>
      <c r="IX13" s="44"/>
    </row>
    <row r="14" spans="1:258" s="45" customFormat="1" ht="53.25" customHeight="1" x14ac:dyDescent="0.45">
      <c r="A14" s="48"/>
      <c r="B14" s="84" t="s">
        <v>137</v>
      </c>
      <c r="C14" s="109">
        <v>0.02</v>
      </c>
      <c r="D14" s="110">
        <v>3</v>
      </c>
      <c r="E14" s="64">
        <f t="shared" si="0"/>
        <v>0.06</v>
      </c>
      <c r="F14" s="61"/>
      <c r="G14" s="61"/>
      <c r="I14" s="44"/>
      <c r="J14" s="44"/>
      <c r="K14" s="44"/>
      <c r="L14" s="44"/>
      <c r="M14" s="44"/>
      <c r="N14" s="44"/>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44"/>
      <c r="AU14" s="44"/>
      <c r="AV14" s="44"/>
      <c r="AW14" s="44"/>
      <c r="AX14" s="44"/>
      <c r="AY14" s="44"/>
      <c r="AZ14" s="44"/>
      <c r="BA14" s="44"/>
      <c r="BB14" s="44"/>
      <c r="BC14" s="44"/>
      <c r="BD14" s="44"/>
      <c r="BE14" s="44"/>
      <c r="BF14" s="44"/>
      <c r="BG14" s="44"/>
      <c r="BH14" s="44"/>
      <c r="BI14" s="44"/>
      <c r="BJ14" s="44"/>
      <c r="BK14" s="44"/>
      <c r="BL14" s="44"/>
      <c r="BM14" s="44"/>
      <c r="BN14" s="44"/>
      <c r="BO14" s="44"/>
      <c r="BP14" s="44"/>
      <c r="BQ14" s="44"/>
      <c r="BR14" s="44"/>
      <c r="BS14" s="44"/>
      <c r="BT14" s="44"/>
      <c r="BU14" s="44"/>
      <c r="BV14" s="44"/>
      <c r="BW14" s="44"/>
      <c r="BX14" s="44"/>
      <c r="BY14" s="44"/>
      <c r="BZ14" s="44"/>
      <c r="CA14" s="44"/>
      <c r="CB14" s="44"/>
      <c r="CC14" s="44"/>
      <c r="CD14" s="44"/>
      <c r="CE14" s="44"/>
      <c r="CF14" s="44"/>
      <c r="CG14" s="44"/>
      <c r="CH14" s="44"/>
      <c r="CI14" s="44"/>
      <c r="CJ14" s="44"/>
      <c r="CK14" s="44"/>
      <c r="CL14" s="44"/>
      <c r="CM14" s="44"/>
      <c r="CN14" s="44"/>
      <c r="CO14" s="44"/>
      <c r="CP14" s="44"/>
      <c r="CQ14" s="44"/>
      <c r="CR14" s="44"/>
      <c r="CS14" s="44"/>
      <c r="CT14" s="44"/>
      <c r="CU14" s="44"/>
      <c r="CV14" s="44"/>
      <c r="CW14" s="44"/>
      <c r="CX14" s="44"/>
      <c r="CY14" s="44"/>
      <c r="CZ14" s="44"/>
      <c r="DA14" s="44"/>
      <c r="DB14" s="44"/>
      <c r="DC14" s="44"/>
      <c r="DD14" s="44"/>
      <c r="DE14" s="44"/>
      <c r="DF14" s="44"/>
      <c r="DG14" s="44"/>
      <c r="DH14" s="44"/>
      <c r="DI14" s="44"/>
      <c r="DJ14" s="44"/>
      <c r="DK14" s="44"/>
      <c r="DL14" s="44"/>
      <c r="DM14" s="44"/>
      <c r="DN14" s="44"/>
      <c r="DO14" s="44"/>
      <c r="DP14" s="44"/>
      <c r="DQ14" s="44"/>
      <c r="DR14" s="44"/>
      <c r="DS14" s="44"/>
      <c r="DT14" s="44"/>
      <c r="DU14" s="44"/>
      <c r="DV14" s="44"/>
      <c r="DW14" s="44"/>
      <c r="DX14" s="44"/>
      <c r="DY14" s="44"/>
      <c r="DZ14" s="44"/>
      <c r="EA14" s="44"/>
      <c r="EB14" s="44"/>
      <c r="EC14" s="44"/>
      <c r="ED14" s="44"/>
      <c r="EE14" s="44"/>
      <c r="EF14" s="44"/>
      <c r="EG14" s="44"/>
      <c r="EH14" s="44"/>
      <c r="EI14" s="44"/>
      <c r="EJ14" s="44"/>
      <c r="EK14" s="44"/>
      <c r="EL14" s="44"/>
      <c r="EM14" s="44"/>
      <c r="EN14" s="44"/>
      <c r="EO14" s="44"/>
      <c r="EP14" s="44"/>
      <c r="EQ14" s="44"/>
      <c r="ER14" s="44"/>
      <c r="ES14" s="44"/>
      <c r="ET14" s="44"/>
      <c r="EU14" s="44"/>
      <c r="EV14" s="44"/>
      <c r="EW14" s="44"/>
      <c r="EX14" s="44"/>
      <c r="EY14" s="44"/>
      <c r="EZ14" s="44"/>
      <c r="FA14" s="44"/>
      <c r="FB14" s="44"/>
      <c r="FC14" s="44"/>
      <c r="FD14" s="44"/>
      <c r="FE14" s="44"/>
      <c r="FF14" s="44"/>
      <c r="FG14" s="44"/>
      <c r="FH14" s="44"/>
      <c r="FI14" s="44"/>
      <c r="FJ14" s="44"/>
      <c r="FK14" s="44"/>
      <c r="FL14" s="44"/>
      <c r="FM14" s="44"/>
      <c r="FN14" s="44"/>
      <c r="FO14" s="44"/>
      <c r="FP14" s="44"/>
      <c r="FQ14" s="44"/>
      <c r="FR14" s="44"/>
      <c r="FS14" s="44"/>
      <c r="FT14" s="44"/>
      <c r="FU14" s="44"/>
      <c r="FV14" s="44"/>
      <c r="FW14" s="44"/>
      <c r="FX14" s="44"/>
      <c r="FY14" s="44"/>
      <c r="FZ14" s="44"/>
      <c r="GA14" s="44"/>
      <c r="GB14" s="44"/>
      <c r="GC14" s="44"/>
      <c r="GD14" s="44"/>
      <c r="GE14" s="44"/>
      <c r="GF14" s="44"/>
      <c r="GG14" s="44"/>
      <c r="GH14" s="44"/>
      <c r="GI14" s="44"/>
      <c r="GJ14" s="44"/>
      <c r="GK14" s="44"/>
      <c r="GL14" s="44"/>
      <c r="GM14" s="44"/>
      <c r="GN14" s="44"/>
      <c r="GO14" s="44"/>
      <c r="GP14" s="44"/>
      <c r="GQ14" s="44"/>
      <c r="GR14" s="44"/>
      <c r="GS14" s="44"/>
      <c r="GT14" s="44"/>
      <c r="GU14" s="44"/>
      <c r="GV14" s="44"/>
      <c r="GW14" s="44"/>
      <c r="GX14" s="44"/>
      <c r="GY14" s="44"/>
      <c r="GZ14" s="44"/>
      <c r="HA14" s="44"/>
      <c r="HB14" s="44"/>
      <c r="HC14" s="44"/>
      <c r="HD14" s="44"/>
      <c r="HE14" s="44"/>
      <c r="HF14" s="44"/>
      <c r="HG14" s="44"/>
      <c r="HH14" s="44"/>
      <c r="HI14" s="44"/>
      <c r="HJ14" s="44"/>
      <c r="HK14" s="44"/>
      <c r="HL14" s="44"/>
      <c r="HM14" s="44"/>
      <c r="HN14" s="44"/>
      <c r="HO14" s="44"/>
      <c r="HP14" s="44"/>
      <c r="HQ14" s="44"/>
      <c r="HR14" s="44"/>
      <c r="HS14" s="44"/>
      <c r="HT14" s="44"/>
      <c r="HU14" s="44"/>
      <c r="HV14" s="44"/>
      <c r="HW14" s="44"/>
      <c r="HX14" s="44"/>
      <c r="HY14" s="44"/>
      <c r="HZ14" s="44"/>
      <c r="IA14" s="44"/>
      <c r="IB14" s="44"/>
      <c r="IC14" s="44"/>
      <c r="ID14" s="44"/>
      <c r="IE14" s="44"/>
      <c r="IF14" s="44"/>
      <c r="IG14" s="44"/>
      <c r="IH14" s="44"/>
      <c r="II14" s="44"/>
      <c r="IJ14" s="44"/>
      <c r="IK14" s="44"/>
      <c r="IL14" s="44"/>
      <c r="IM14" s="44"/>
      <c r="IN14" s="44"/>
      <c r="IO14" s="44"/>
      <c r="IP14" s="44"/>
      <c r="IQ14" s="44"/>
      <c r="IR14" s="44"/>
      <c r="IS14" s="44"/>
      <c r="IT14" s="44"/>
      <c r="IU14" s="44"/>
      <c r="IV14" s="44"/>
      <c r="IW14" s="44"/>
      <c r="IX14" s="44"/>
    </row>
    <row r="15" spans="1:258" s="45" customFormat="1" ht="42" customHeight="1" thickBot="1" x14ac:dyDescent="0.5">
      <c r="A15" s="48"/>
      <c r="B15" s="86" t="s">
        <v>138</v>
      </c>
      <c r="C15" s="111">
        <v>0.04</v>
      </c>
      <c r="D15" s="112">
        <v>4</v>
      </c>
      <c r="E15" s="87">
        <f>D15*C15</f>
        <v>0.16</v>
      </c>
      <c r="F15" s="61"/>
      <c r="G15" s="61"/>
      <c r="I15" s="44"/>
      <c r="J15" s="44"/>
      <c r="K15" s="44"/>
      <c r="L15" s="44"/>
      <c r="M15" s="44"/>
      <c r="N15" s="44"/>
      <c r="O15" s="44"/>
      <c r="P15" s="44"/>
      <c r="Q15" s="44"/>
      <c r="R15" s="44"/>
      <c r="S15" s="44"/>
      <c r="T15" s="44"/>
      <c r="U15" s="44"/>
      <c r="V15" s="44"/>
      <c r="W15" s="44"/>
      <c r="X15" s="44"/>
      <c r="Y15" s="44"/>
      <c r="Z15" s="44"/>
      <c r="AA15" s="44"/>
      <c r="AB15" s="44"/>
      <c r="AC15" s="44"/>
      <c r="AD15" s="44"/>
      <c r="AE15" s="44"/>
      <c r="AF15" s="44"/>
      <c r="AG15" s="44"/>
      <c r="AH15" s="44"/>
      <c r="AI15" s="44"/>
      <c r="AJ15" s="44"/>
      <c r="AK15" s="44"/>
      <c r="AL15" s="44"/>
      <c r="AM15" s="44"/>
      <c r="AN15" s="44"/>
      <c r="AO15" s="44"/>
      <c r="AP15" s="44"/>
      <c r="AQ15" s="44"/>
      <c r="AR15" s="44"/>
      <c r="AS15" s="44"/>
      <c r="AT15" s="44"/>
      <c r="AU15" s="44"/>
      <c r="AV15" s="44"/>
      <c r="AW15" s="44"/>
      <c r="AX15" s="44"/>
      <c r="AY15" s="44"/>
      <c r="AZ15" s="44"/>
      <c r="BA15" s="44"/>
      <c r="BB15" s="44"/>
      <c r="BC15" s="44"/>
      <c r="BD15" s="44"/>
      <c r="BE15" s="44"/>
      <c r="BF15" s="44"/>
      <c r="BG15" s="44"/>
      <c r="BH15" s="44"/>
      <c r="BI15" s="44"/>
      <c r="BJ15" s="44"/>
      <c r="BK15" s="44"/>
      <c r="BL15" s="44"/>
      <c r="BM15" s="44"/>
      <c r="BN15" s="44"/>
      <c r="BO15" s="44"/>
      <c r="BP15" s="44"/>
      <c r="BQ15" s="44"/>
      <c r="BR15" s="44"/>
      <c r="BS15" s="44"/>
      <c r="BT15" s="44"/>
      <c r="BU15" s="44"/>
      <c r="BV15" s="44"/>
      <c r="BW15" s="44"/>
      <c r="BX15" s="44"/>
      <c r="BY15" s="44"/>
      <c r="BZ15" s="44"/>
      <c r="CA15" s="44"/>
      <c r="CB15" s="44"/>
      <c r="CC15" s="44"/>
      <c r="CD15" s="44"/>
      <c r="CE15" s="44"/>
      <c r="CF15" s="44"/>
      <c r="CG15" s="44"/>
      <c r="CH15" s="44"/>
      <c r="CI15" s="44"/>
      <c r="CJ15" s="44"/>
      <c r="CK15" s="44"/>
      <c r="CL15" s="44"/>
      <c r="CM15" s="44"/>
      <c r="CN15" s="44"/>
      <c r="CO15" s="44"/>
      <c r="CP15" s="44"/>
      <c r="CQ15" s="44"/>
      <c r="CR15" s="44"/>
      <c r="CS15" s="44"/>
      <c r="CT15" s="44"/>
      <c r="CU15" s="44"/>
      <c r="CV15" s="44"/>
      <c r="CW15" s="44"/>
      <c r="CX15" s="44"/>
      <c r="CY15" s="44"/>
      <c r="CZ15" s="44"/>
      <c r="DA15" s="44"/>
      <c r="DB15" s="44"/>
      <c r="DC15" s="44"/>
      <c r="DD15" s="44"/>
      <c r="DE15" s="44"/>
      <c r="DF15" s="44"/>
      <c r="DG15" s="44"/>
      <c r="DH15" s="44"/>
      <c r="DI15" s="44"/>
      <c r="DJ15" s="44"/>
      <c r="DK15" s="44"/>
      <c r="DL15" s="44"/>
      <c r="DM15" s="44"/>
      <c r="DN15" s="44"/>
      <c r="DO15" s="44"/>
      <c r="DP15" s="44"/>
      <c r="DQ15" s="44"/>
      <c r="DR15" s="44"/>
      <c r="DS15" s="44"/>
      <c r="DT15" s="44"/>
      <c r="DU15" s="44"/>
      <c r="DV15" s="44"/>
      <c r="DW15" s="44"/>
      <c r="DX15" s="44"/>
      <c r="DY15" s="44"/>
      <c r="DZ15" s="44"/>
      <c r="EA15" s="44"/>
      <c r="EB15" s="44"/>
      <c r="EC15" s="44"/>
      <c r="ED15" s="44"/>
      <c r="EE15" s="44"/>
      <c r="EF15" s="44"/>
      <c r="EG15" s="44"/>
      <c r="EH15" s="44"/>
      <c r="EI15" s="44"/>
      <c r="EJ15" s="44"/>
      <c r="EK15" s="44"/>
      <c r="EL15" s="44"/>
      <c r="EM15" s="44"/>
      <c r="EN15" s="44"/>
      <c r="EO15" s="44"/>
      <c r="EP15" s="44"/>
      <c r="EQ15" s="44"/>
      <c r="ER15" s="44"/>
      <c r="ES15" s="44"/>
      <c r="ET15" s="44"/>
      <c r="EU15" s="44"/>
      <c r="EV15" s="44"/>
      <c r="EW15" s="44"/>
      <c r="EX15" s="44"/>
      <c r="EY15" s="44"/>
      <c r="EZ15" s="44"/>
      <c r="FA15" s="44"/>
      <c r="FB15" s="44"/>
      <c r="FC15" s="44"/>
      <c r="FD15" s="44"/>
      <c r="FE15" s="44"/>
      <c r="FF15" s="44"/>
      <c r="FG15" s="44"/>
      <c r="FH15" s="44"/>
      <c r="FI15" s="44"/>
      <c r="FJ15" s="44"/>
      <c r="FK15" s="44"/>
      <c r="FL15" s="44"/>
      <c r="FM15" s="44"/>
      <c r="FN15" s="44"/>
      <c r="FO15" s="44"/>
      <c r="FP15" s="44"/>
      <c r="FQ15" s="44"/>
      <c r="FR15" s="44"/>
      <c r="FS15" s="44"/>
      <c r="FT15" s="44"/>
      <c r="FU15" s="44"/>
      <c r="FV15" s="44"/>
      <c r="FW15" s="44"/>
      <c r="FX15" s="44"/>
      <c r="FY15" s="44"/>
      <c r="FZ15" s="44"/>
      <c r="GA15" s="44"/>
      <c r="GB15" s="44"/>
      <c r="GC15" s="44"/>
      <c r="GD15" s="44"/>
      <c r="GE15" s="44"/>
      <c r="GF15" s="44"/>
      <c r="GG15" s="44"/>
      <c r="GH15" s="44"/>
      <c r="GI15" s="44"/>
      <c r="GJ15" s="44"/>
      <c r="GK15" s="44"/>
      <c r="GL15" s="44"/>
      <c r="GM15" s="44"/>
      <c r="GN15" s="44"/>
      <c r="GO15" s="44"/>
      <c r="GP15" s="44"/>
      <c r="GQ15" s="44"/>
      <c r="GR15" s="44"/>
      <c r="GS15" s="44"/>
      <c r="GT15" s="44"/>
      <c r="GU15" s="44"/>
      <c r="GV15" s="44"/>
      <c r="GW15" s="44"/>
      <c r="GX15" s="44"/>
      <c r="GY15" s="44"/>
      <c r="GZ15" s="44"/>
      <c r="HA15" s="44"/>
      <c r="HB15" s="44"/>
      <c r="HC15" s="44"/>
      <c r="HD15" s="44"/>
      <c r="HE15" s="44"/>
      <c r="HF15" s="44"/>
      <c r="HG15" s="44"/>
      <c r="HH15" s="44"/>
      <c r="HI15" s="44"/>
      <c r="HJ15" s="44"/>
      <c r="HK15" s="44"/>
      <c r="HL15" s="44"/>
      <c r="HM15" s="44"/>
      <c r="HN15" s="44"/>
      <c r="HO15" s="44"/>
      <c r="HP15" s="44"/>
      <c r="HQ15" s="44"/>
      <c r="HR15" s="44"/>
      <c r="HS15" s="44"/>
      <c r="HT15" s="44"/>
      <c r="HU15" s="44"/>
      <c r="HV15" s="44"/>
      <c r="HW15" s="44"/>
      <c r="HX15" s="44"/>
      <c r="HY15" s="44"/>
      <c r="HZ15" s="44"/>
      <c r="IA15" s="44"/>
      <c r="IB15" s="44"/>
      <c r="IC15" s="44"/>
      <c r="ID15" s="44"/>
      <c r="IE15" s="44"/>
      <c r="IF15" s="44"/>
      <c r="IG15" s="44"/>
      <c r="IH15" s="44"/>
      <c r="II15" s="44"/>
      <c r="IJ15" s="44"/>
      <c r="IK15" s="44"/>
      <c r="IL15" s="44"/>
      <c r="IM15" s="44"/>
      <c r="IN15" s="44"/>
      <c r="IO15" s="44"/>
      <c r="IP15" s="44"/>
      <c r="IQ15" s="44"/>
      <c r="IR15" s="44"/>
      <c r="IS15" s="44"/>
      <c r="IT15" s="44"/>
      <c r="IU15" s="44"/>
      <c r="IV15" s="44"/>
      <c r="IW15" s="44"/>
      <c r="IX15" s="44"/>
    </row>
    <row r="16" spans="1:258" s="45" customFormat="1" ht="21.75" customHeight="1" x14ac:dyDescent="0.45">
      <c r="A16" s="48"/>
      <c r="B16" s="263" t="s">
        <v>0</v>
      </c>
      <c r="C16" s="264"/>
      <c r="D16" s="264"/>
      <c r="E16" s="265"/>
      <c r="F16" s="62"/>
      <c r="G16" s="62"/>
      <c r="I16" s="44"/>
      <c r="J16" s="44"/>
      <c r="K16" s="44"/>
      <c r="L16" s="44"/>
      <c r="M16" s="44"/>
      <c r="N16" s="44"/>
      <c r="O16" s="44"/>
      <c r="P16" s="44"/>
      <c r="Q16" s="44"/>
      <c r="R16" s="44"/>
      <c r="S16" s="44"/>
      <c r="T16" s="44"/>
      <c r="U16" s="44"/>
      <c r="V16" s="44"/>
      <c r="W16" s="44"/>
      <c r="X16" s="44"/>
      <c r="Y16" s="44"/>
      <c r="Z16" s="44"/>
      <c r="AA16" s="44"/>
      <c r="AB16" s="44"/>
      <c r="AC16" s="44"/>
      <c r="AD16" s="44"/>
      <c r="AE16" s="44"/>
      <c r="AF16" s="44"/>
      <c r="AG16" s="44"/>
      <c r="AH16" s="44"/>
      <c r="AI16" s="44"/>
      <c r="AJ16" s="44"/>
      <c r="AK16" s="44"/>
      <c r="AL16" s="44"/>
      <c r="AM16" s="44"/>
      <c r="AN16" s="44"/>
      <c r="AO16" s="44"/>
      <c r="AP16" s="44"/>
      <c r="AQ16" s="44"/>
      <c r="AR16" s="44"/>
      <c r="AS16" s="44"/>
      <c r="AT16" s="44"/>
      <c r="AU16" s="44"/>
      <c r="AV16" s="44"/>
      <c r="AW16" s="44"/>
      <c r="AX16" s="44"/>
      <c r="AY16" s="44"/>
      <c r="AZ16" s="44"/>
      <c r="BA16" s="44"/>
      <c r="BB16" s="44"/>
      <c r="BC16" s="44"/>
      <c r="BD16" s="44"/>
      <c r="BE16" s="44"/>
      <c r="BF16" s="44"/>
      <c r="BG16" s="44"/>
      <c r="BH16" s="44"/>
      <c r="BI16" s="44"/>
      <c r="BJ16" s="44"/>
      <c r="BK16" s="44"/>
      <c r="BL16" s="44"/>
      <c r="BM16" s="44"/>
      <c r="BN16" s="44"/>
      <c r="BO16" s="44"/>
      <c r="BP16" s="44"/>
      <c r="BQ16" s="44"/>
      <c r="BR16" s="44"/>
      <c r="BS16" s="44"/>
      <c r="BT16" s="44"/>
      <c r="BU16" s="44"/>
      <c r="BV16" s="44"/>
      <c r="BW16" s="44"/>
      <c r="BX16" s="44"/>
      <c r="BY16" s="44"/>
      <c r="BZ16" s="44"/>
      <c r="CA16" s="44"/>
      <c r="CB16" s="44"/>
      <c r="CC16" s="44"/>
      <c r="CD16" s="44"/>
      <c r="CE16" s="44"/>
      <c r="CF16" s="44"/>
      <c r="CG16" s="44"/>
      <c r="CH16" s="44"/>
      <c r="CI16" s="44"/>
      <c r="CJ16" s="44"/>
      <c r="CK16" s="44"/>
      <c r="CL16" s="44"/>
      <c r="CM16" s="44"/>
      <c r="CN16" s="44"/>
      <c r="CO16" s="44"/>
      <c r="CP16" s="44"/>
      <c r="CQ16" s="44"/>
      <c r="CR16" s="44"/>
      <c r="CS16" s="44"/>
      <c r="CT16" s="44"/>
      <c r="CU16" s="44"/>
      <c r="CV16" s="44"/>
      <c r="CW16" s="44"/>
      <c r="CX16" s="44"/>
      <c r="CY16" s="44"/>
      <c r="CZ16" s="44"/>
      <c r="DA16" s="44"/>
      <c r="DB16" s="44"/>
      <c r="DC16" s="44"/>
      <c r="DD16" s="44"/>
      <c r="DE16" s="44"/>
      <c r="DF16" s="44"/>
      <c r="DG16" s="44"/>
      <c r="DH16" s="44"/>
      <c r="DI16" s="44"/>
      <c r="DJ16" s="44"/>
      <c r="DK16" s="44"/>
      <c r="DL16" s="44"/>
      <c r="DM16" s="44"/>
      <c r="DN16" s="44"/>
      <c r="DO16" s="44"/>
      <c r="DP16" s="44"/>
      <c r="DQ16" s="44"/>
      <c r="DR16" s="44"/>
      <c r="DS16" s="44"/>
      <c r="DT16" s="44"/>
      <c r="DU16" s="44"/>
      <c r="DV16" s="44"/>
      <c r="DW16" s="44"/>
      <c r="DX16" s="44"/>
      <c r="DY16" s="44"/>
      <c r="DZ16" s="44"/>
      <c r="EA16" s="44"/>
      <c r="EB16" s="44"/>
      <c r="EC16" s="44"/>
      <c r="ED16" s="44"/>
      <c r="EE16" s="44"/>
      <c r="EF16" s="44"/>
      <c r="EG16" s="44"/>
      <c r="EH16" s="44"/>
      <c r="EI16" s="44"/>
      <c r="EJ16" s="44"/>
      <c r="EK16" s="44"/>
      <c r="EL16" s="44"/>
      <c r="EM16" s="44"/>
      <c r="EN16" s="44"/>
      <c r="EO16" s="44"/>
      <c r="EP16" s="44"/>
      <c r="EQ16" s="44"/>
      <c r="ER16" s="44"/>
      <c r="ES16" s="44"/>
      <c r="ET16" s="44"/>
      <c r="EU16" s="44"/>
      <c r="EV16" s="44"/>
      <c r="EW16" s="44"/>
      <c r="EX16" s="44"/>
      <c r="EY16" s="44"/>
      <c r="EZ16" s="44"/>
      <c r="FA16" s="44"/>
      <c r="FB16" s="44"/>
      <c r="FC16" s="44"/>
      <c r="FD16" s="44"/>
      <c r="FE16" s="44"/>
      <c r="FF16" s="44"/>
      <c r="FG16" s="44"/>
      <c r="FH16" s="44"/>
      <c r="FI16" s="44"/>
      <c r="FJ16" s="44"/>
      <c r="FK16" s="44"/>
      <c r="FL16" s="44"/>
      <c r="FM16" s="44"/>
      <c r="FN16" s="44"/>
      <c r="FO16" s="44"/>
      <c r="FP16" s="44"/>
      <c r="FQ16" s="44"/>
      <c r="FR16" s="44"/>
      <c r="FS16" s="44"/>
      <c r="FT16" s="44"/>
      <c r="FU16" s="44"/>
      <c r="FV16" s="44"/>
      <c r="FW16" s="44"/>
      <c r="FX16" s="44"/>
      <c r="FY16" s="44"/>
      <c r="FZ16" s="44"/>
      <c r="GA16" s="44"/>
      <c r="GB16" s="44"/>
      <c r="GC16" s="44"/>
      <c r="GD16" s="44"/>
      <c r="GE16" s="44"/>
      <c r="GF16" s="44"/>
      <c r="GG16" s="44"/>
      <c r="GH16" s="44"/>
      <c r="GI16" s="44"/>
      <c r="GJ16" s="44"/>
      <c r="GK16" s="44"/>
      <c r="GL16" s="44"/>
      <c r="GM16" s="44"/>
      <c r="GN16" s="44"/>
      <c r="GO16" s="44"/>
      <c r="GP16" s="44"/>
      <c r="GQ16" s="44"/>
      <c r="GR16" s="44"/>
      <c r="GS16" s="44"/>
      <c r="GT16" s="44"/>
      <c r="GU16" s="44"/>
      <c r="GV16" s="44"/>
      <c r="GW16" s="44"/>
      <c r="GX16" s="44"/>
      <c r="GY16" s="44"/>
      <c r="GZ16" s="44"/>
      <c r="HA16" s="44"/>
      <c r="HB16" s="44"/>
      <c r="HC16" s="44"/>
      <c r="HD16" s="44"/>
      <c r="HE16" s="44"/>
      <c r="HF16" s="44"/>
      <c r="HG16" s="44"/>
      <c r="HH16" s="44"/>
      <c r="HI16" s="44"/>
      <c r="HJ16" s="44"/>
      <c r="HK16" s="44"/>
      <c r="HL16" s="44"/>
      <c r="HM16" s="44"/>
      <c r="HN16" s="44"/>
      <c r="HO16" s="44"/>
      <c r="HP16" s="44"/>
      <c r="HQ16" s="44"/>
      <c r="HR16" s="44"/>
      <c r="HS16" s="44"/>
      <c r="HT16" s="44"/>
      <c r="HU16" s="44"/>
      <c r="HV16" s="44"/>
      <c r="HW16" s="44"/>
      <c r="HX16" s="44"/>
      <c r="HY16" s="44"/>
      <c r="HZ16" s="44"/>
      <c r="IA16" s="44"/>
      <c r="IB16" s="44"/>
      <c r="IC16" s="44"/>
      <c r="ID16" s="44"/>
      <c r="IE16" s="44"/>
      <c r="IF16" s="44"/>
      <c r="IG16" s="44"/>
      <c r="IH16" s="44"/>
      <c r="II16" s="44"/>
      <c r="IJ16" s="44"/>
      <c r="IK16" s="44"/>
      <c r="IL16" s="44"/>
      <c r="IM16" s="44"/>
      <c r="IN16" s="44"/>
      <c r="IO16" s="44"/>
      <c r="IP16" s="44"/>
      <c r="IQ16" s="44"/>
      <c r="IR16" s="44"/>
      <c r="IS16" s="44"/>
      <c r="IT16" s="44"/>
      <c r="IU16" s="44"/>
      <c r="IV16" s="44"/>
      <c r="IW16" s="44"/>
      <c r="IX16" s="44"/>
    </row>
    <row r="17" spans="1:258" s="45" customFormat="1" ht="18" customHeight="1" x14ac:dyDescent="0.45">
      <c r="A17" s="49"/>
      <c r="B17" s="260"/>
      <c r="C17" s="261"/>
      <c r="D17" s="261"/>
      <c r="E17" s="262"/>
      <c r="F17" s="61"/>
      <c r="G17" s="61"/>
      <c r="I17" s="44"/>
      <c r="J17" s="44"/>
      <c r="K17" s="44"/>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44"/>
      <c r="BD17" s="44"/>
      <c r="BE17" s="44"/>
      <c r="BF17" s="44"/>
      <c r="BG17" s="44"/>
      <c r="BH17" s="44"/>
      <c r="BI17" s="44"/>
      <c r="BJ17" s="44"/>
      <c r="BK17" s="44"/>
      <c r="BL17" s="44"/>
      <c r="BM17" s="44"/>
      <c r="BN17" s="44"/>
      <c r="BO17" s="44"/>
      <c r="BP17" s="44"/>
      <c r="BQ17" s="44"/>
      <c r="BR17" s="44"/>
      <c r="BS17" s="44"/>
      <c r="BT17" s="44"/>
      <c r="BU17" s="44"/>
      <c r="BV17" s="44"/>
      <c r="BW17" s="44"/>
      <c r="BX17" s="44"/>
      <c r="BY17" s="44"/>
      <c r="BZ17" s="44"/>
      <c r="CA17" s="44"/>
      <c r="CB17" s="44"/>
      <c r="CC17" s="44"/>
      <c r="CD17" s="44"/>
      <c r="CE17" s="44"/>
      <c r="CF17" s="44"/>
      <c r="CG17" s="44"/>
      <c r="CH17" s="44"/>
      <c r="CI17" s="44"/>
      <c r="CJ17" s="44"/>
      <c r="CK17" s="44"/>
      <c r="CL17" s="44"/>
      <c r="CM17" s="44"/>
      <c r="CN17" s="44"/>
      <c r="CO17" s="44"/>
      <c r="CP17" s="44"/>
      <c r="CQ17" s="44"/>
      <c r="CR17" s="44"/>
      <c r="CS17" s="44"/>
      <c r="CT17" s="44"/>
      <c r="CU17" s="44"/>
      <c r="CV17" s="44"/>
      <c r="CW17" s="44"/>
      <c r="CX17" s="44"/>
      <c r="CY17" s="44"/>
      <c r="CZ17" s="44"/>
      <c r="DA17" s="44"/>
      <c r="DB17" s="44"/>
      <c r="DC17" s="44"/>
      <c r="DD17" s="44"/>
      <c r="DE17" s="44"/>
      <c r="DF17" s="44"/>
      <c r="DG17" s="44"/>
      <c r="DH17" s="44"/>
      <c r="DI17" s="44"/>
      <c r="DJ17" s="44"/>
      <c r="DK17" s="44"/>
      <c r="DL17" s="44"/>
      <c r="DM17" s="44"/>
      <c r="DN17" s="44"/>
      <c r="DO17" s="44"/>
      <c r="DP17" s="44"/>
      <c r="DQ17" s="44"/>
      <c r="DR17" s="44"/>
      <c r="DS17" s="44"/>
      <c r="DT17" s="44"/>
      <c r="DU17" s="44"/>
      <c r="DV17" s="44"/>
      <c r="DW17" s="44"/>
      <c r="DX17" s="44"/>
      <c r="DY17" s="44"/>
      <c r="DZ17" s="44"/>
      <c r="EA17" s="44"/>
      <c r="EB17" s="44"/>
      <c r="EC17" s="44"/>
      <c r="ED17" s="44"/>
      <c r="EE17" s="44"/>
      <c r="EF17" s="44"/>
      <c r="EG17" s="44"/>
      <c r="EH17" s="44"/>
      <c r="EI17" s="44"/>
      <c r="EJ17" s="44"/>
      <c r="EK17" s="44"/>
      <c r="EL17" s="44"/>
      <c r="EM17" s="44"/>
      <c r="EN17" s="44"/>
      <c r="EO17" s="44"/>
      <c r="EP17" s="44"/>
      <c r="EQ17" s="44"/>
      <c r="ER17" s="44"/>
      <c r="ES17" s="44"/>
      <c r="ET17" s="44"/>
      <c r="EU17" s="44"/>
      <c r="EV17" s="44"/>
      <c r="EW17" s="44"/>
      <c r="EX17" s="44"/>
      <c r="EY17" s="44"/>
      <c r="EZ17" s="44"/>
      <c r="FA17" s="44"/>
      <c r="FB17" s="44"/>
      <c r="FC17" s="44"/>
      <c r="FD17" s="44"/>
      <c r="FE17" s="44"/>
      <c r="FF17" s="44"/>
      <c r="FG17" s="44"/>
      <c r="FH17" s="44"/>
      <c r="FI17" s="44"/>
      <c r="FJ17" s="44"/>
      <c r="FK17" s="44"/>
      <c r="FL17" s="44"/>
      <c r="FM17" s="44"/>
      <c r="FN17" s="44"/>
      <c r="FO17" s="44"/>
      <c r="FP17" s="44"/>
      <c r="FQ17" s="44"/>
      <c r="FR17" s="44"/>
      <c r="FS17" s="44"/>
      <c r="FT17" s="44"/>
      <c r="FU17" s="44"/>
      <c r="FV17" s="44"/>
      <c r="FW17" s="44"/>
      <c r="FX17" s="44"/>
      <c r="FY17" s="44"/>
      <c r="FZ17" s="44"/>
      <c r="GA17" s="44"/>
      <c r="GB17" s="44"/>
      <c r="GC17" s="44"/>
      <c r="GD17" s="44"/>
      <c r="GE17" s="44"/>
      <c r="GF17" s="44"/>
      <c r="GG17" s="44"/>
      <c r="GH17" s="44"/>
      <c r="GI17" s="44"/>
      <c r="GJ17" s="44"/>
      <c r="GK17" s="44"/>
      <c r="GL17" s="44"/>
      <c r="GM17" s="44"/>
      <c r="GN17" s="44"/>
      <c r="GO17" s="44"/>
      <c r="GP17" s="44"/>
      <c r="GQ17" s="44"/>
      <c r="GR17" s="44"/>
      <c r="GS17" s="44"/>
      <c r="GT17" s="44"/>
      <c r="GU17" s="44"/>
      <c r="GV17" s="44"/>
      <c r="GW17" s="44"/>
      <c r="GX17" s="44"/>
      <c r="GY17" s="44"/>
      <c r="GZ17" s="44"/>
      <c r="HA17" s="44"/>
      <c r="HB17" s="44"/>
      <c r="HC17" s="44"/>
      <c r="HD17" s="44"/>
      <c r="HE17" s="44"/>
      <c r="HF17" s="44"/>
      <c r="HG17" s="44"/>
      <c r="HH17" s="44"/>
      <c r="HI17" s="44"/>
      <c r="HJ17" s="44"/>
      <c r="HK17" s="44"/>
      <c r="HL17" s="44"/>
      <c r="HM17" s="44"/>
      <c r="HN17" s="44"/>
      <c r="HO17" s="44"/>
      <c r="HP17" s="44"/>
      <c r="HQ17" s="44"/>
      <c r="HR17" s="44"/>
      <c r="HS17" s="44"/>
      <c r="HT17" s="44"/>
      <c r="HU17" s="44"/>
      <c r="HV17" s="44"/>
      <c r="HW17" s="44"/>
      <c r="HX17" s="44"/>
      <c r="HY17" s="44"/>
      <c r="HZ17" s="44"/>
      <c r="IA17" s="44"/>
      <c r="IB17" s="44"/>
      <c r="IC17" s="44"/>
      <c r="ID17" s="44"/>
      <c r="IE17" s="44"/>
      <c r="IF17" s="44"/>
      <c r="IG17" s="44"/>
      <c r="IH17" s="44"/>
      <c r="II17" s="44"/>
      <c r="IJ17" s="44"/>
      <c r="IK17" s="44"/>
      <c r="IL17" s="44"/>
      <c r="IM17" s="44"/>
      <c r="IN17" s="44"/>
      <c r="IO17" s="44"/>
      <c r="IP17" s="44"/>
      <c r="IQ17" s="44"/>
      <c r="IR17" s="44"/>
      <c r="IS17" s="44"/>
      <c r="IT17" s="44"/>
      <c r="IU17" s="44"/>
      <c r="IV17" s="44"/>
      <c r="IW17" s="44"/>
      <c r="IX17" s="44"/>
    </row>
    <row r="18" spans="1:258" s="45" customFormat="1" ht="29.25" customHeight="1" x14ac:dyDescent="0.45">
      <c r="A18" s="49"/>
      <c r="B18" s="247" t="s">
        <v>1</v>
      </c>
      <c r="C18" s="248" t="s">
        <v>2</v>
      </c>
      <c r="D18" s="248" t="s">
        <v>3</v>
      </c>
      <c r="E18" s="249" t="s">
        <v>4</v>
      </c>
      <c r="F18" s="61"/>
      <c r="G18" s="61"/>
      <c r="I18" s="44"/>
      <c r="J18" s="44"/>
      <c r="K18" s="44"/>
      <c r="L18" s="44"/>
      <c r="M18" s="44"/>
      <c r="N18" s="44"/>
      <c r="O18" s="44"/>
      <c r="P18" s="44"/>
      <c r="Q18" s="44"/>
      <c r="R18" s="44"/>
      <c r="S18" s="44"/>
      <c r="T18" s="44"/>
      <c r="U18" s="44"/>
      <c r="V18" s="44"/>
      <c r="W18" s="44"/>
      <c r="X18" s="44"/>
      <c r="Y18" s="44"/>
      <c r="Z18" s="44"/>
      <c r="AA18" s="44"/>
      <c r="AB18" s="44"/>
      <c r="AC18" s="44"/>
      <c r="AD18" s="44"/>
      <c r="AE18" s="44"/>
      <c r="AF18" s="44"/>
      <c r="AG18" s="44"/>
      <c r="AH18" s="44"/>
      <c r="AI18" s="44"/>
      <c r="AJ18" s="44"/>
      <c r="AK18" s="44"/>
      <c r="AL18" s="44"/>
      <c r="AM18" s="44"/>
      <c r="AN18" s="44"/>
      <c r="AO18" s="44"/>
      <c r="AP18" s="44"/>
      <c r="AQ18" s="44"/>
      <c r="AR18" s="44"/>
      <c r="AS18" s="44"/>
      <c r="AT18" s="44"/>
      <c r="AU18" s="44"/>
      <c r="AV18" s="44"/>
      <c r="AW18" s="44"/>
      <c r="AX18" s="44"/>
      <c r="AY18" s="44"/>
      <c r="AZ18" s="44"/>
      <c r="BA18" s="44"/>
      <c r="BB18" s="44"/>
      <c r="BC18" s="44"/>
      <c r="BD18" s="44"/>
      <c r="BE18" s="44"/>
      <c r="BF18" s="44"/>
      <c r="BG18" s="44"/>
      <c r="BH18" s="44"/>
      <c r="BI18" s="44"/>
      <c r="BJ18" s="44"/>
      <c r="BK18" s="44"/>
      <c r="BL18" s="44"/>
      <c r="BM18" s="44"/>
      <c r="BN18" s="44"/>
      <c r="BO18" s="44"/>
      <c r="BP18" s="44"/>
      <c r="BQ18" s="44"/>
      <c r="BR18" s="44"/>
      <c r="BS18" s="44"/>
      <c r="BT18" s="44"/>
      <c r="BU18" s="44"/>
      <c r="BV18" s="44"/>
      <c r="BW18" s="44"/>
      <c r="BX18" s="44"/>
      <c r="BY18" s="44"/>
      <c r="BZ18" s="44"/>
      <c r="CA18" s="44"/>
      <c r="CB18" s="44"/>
      <c r="CC18" s="44"/>
      <c r="CD18" s="44"/>
      <c r="CE18" s="44"/>
      <c r="CF18" s="44"/>
      <c r="CG18" s="44"/>
      <c r="CH18" s="44"/>
      <c r="CI18" s="44"/>
      <c r="CJ18" s="44"/>
      <c r="CK18" s="44"/>
      <c r="CL18" s="44"/>
      <c r="CM18" s="44"/>
      <c r="CN18" s="44"/>
      <c r="CO18" s="44"/>
      <c r="CP18" s="44"/>
      <c r="CQ18" s="44"/>
      <c r="CR18" s="44"/>
      <c r="CS18" s="44"/>
      <c r="CT18" s="44"/>
      <c r="CU18" s="44"/>
      <c r="CV18" s="44"/>
      <c r="CW18" s="44"/>
      <c r="CX18" s="44"/>
      <c r="CY18" s="44"/>
      <c r="CZ18" s="44"/>
      <c r="DA18" s="44"/>
      <c r="DB18" s="44"/>
      <c r="DC18" s="44"/>
      <c r="DD18" s="44"/>
      <c r="DE18" s="44"/>
      <c r="DF18" s="44"/>
      <c r="DG18" s="44"/>
      <c r="DH18" s="44"/>
      <c r="DI18" s="44"/>
      <c r="DJ18" s="44"/>
      <c r="DK18" s="44"/>
      <c r="DL18" s="44"/>
      <c r="DM18" s="44"/>
      <c r="DN18" s="44"/>
      <c r="DO18" s="44"/>
      <c r="DP18" s="44"/>
      <c r="DQ18" s="44"/>
      <c r="DR18" s="44"/>
      <c r="DS18" s="44"/>
      <c r="DT18" s="44"/>
      <c r="DU18" s="44"/>
      <c r="DV18" s="44"/>
      <c r="DW18" s="44"/>
      <c r="DX18" s="44"/>
      <c r="DY18" s="44"/>
      <c r="DZ18" s="44"/>
      <c r="EA18" s="44"/>
      <c r="EB18" s="44"/>
      <c r="EC18" s="44"/>
      <c r="ED18" s="44"/>
      <c r="EE18" s="44"/>
      <c r="EF18" s="44"/>
      <c r="EG18" s="44"/>
      <c r="EH18" s="44"/>
      <c r="EI18" s="44"/>
      <c r="EJ18" s="44"/>
      <c r="EK18" s="44"/>
      <c r="EL18" s="44"/>
      <c r="EM18" s="44"/>
      <c r="EN18" s="44"/>
      <c r="EO18" s="44"/>
      <c r="EP18" s="44"/>
      <c r="EQ18" s="44"/>
      <c r="ER18" s="44"/>
      <c r="ES18" s="44"/>
      <c r="ET18" s="44"/>
      <c r="EU18" s="44"/>
      <c r="EV18" s="44"/>
      <c r="EW18" s="44"/>
      <c r="EX18" s="44"/>
      <c r="EY18" s="44"/>
      <c r="EZ18" s="44"/>
      <c r="FA18" s="44"/>
      <c r="FB18" s="44"/>
      <c r="FC18" s="44"/>
      <c r="FD18" s="44"/>
      <c r="FE18" s="44"/>
      <c r="FF18" s="44"/>
      <c r="FG18" s="44"/>
      <c r="FH18" s="44"/>
      <c r="FI18" s="44"/>
      <c r="FJ18" s="44"/>
      <c r="FK18" s="44"/>
      <c r="FL18" s="44"/>
      <c r="FM18" s="44"/>
      <c r="FN18" s="44"/>
      <c r="FO18" s="44"/>
      <c r="FP18" s="44"/>
      <c r="FQ18" s="44"/>
      <c r="FR18" s="44"/>
      <c r="FS18" s="44"/>
      <c r="FT18" s="44"/>
      <c r="FU18" s="44"/>
      <c r="FV18" s="44"/>
      <c r="FW18" s="44"/>
      <c r="FX18" s="44"/>
      <c r="FY18" s="44"/>
      <c r="FZ18" s="44"/>
      <c r="GA18" s="44"/>
      <c r="GB18" s="44"/>
      <c r="GC18" s="44"/>
      <c r="GD18" s="44"/>
      <c r="GE18" s="44"/>
      <c r="GF18" s="44"/>
      <c r="GG18" s="44"/>
      <c r="GH18" s="44"/>
      <c r="GI18" s="44"/>
      <c r="GJ18" s="44"/>
      <c r="GK18" s="44"/>
      <c r="GL18" s="44"/>
      <c r="GM18" s="44"/>
      <c r="GN18" s="44"/>
      <c r="GO18" s="44"/>
      <c r="GP18" s="44"/>
      <c r="GQ18" s="44"/>
      <c r="GR18" s="44"/>
      <c r="GS18" s="44"/>
      <c r="GT18" s="44"/>
      <c r="GU18" s="44"/>
      <c r="GV18" s="44"/>
      <c r="GW18" s="44"/>
      <c r="GX18" s="44"/>
      <c r="GY18" s="44"/>
      <c r="GZ18" s="44"/>
      <c r="HA18" s="44"/>
      <c r="HB18" s="44"/>
      <c r="HC18" s="44"/>
      <c r="HD18" s="44"/>
      <c r="HE18" s="44"/>
      <c r="HF18" s="44"/>
      <c r="HG18" s="44"/>
      <c r="HH18" s="44"/>
      <c r="HI18" s="44"/>
      <c r="HJ18" s="44"/>
      <c r="HK18" s="44"/>
      <c r="HL18" s="44"/>
      <c r="HM18" s="44"/>
      <c r="HN18" s="44"/>
      <c r="HO18" s="44"/>
      <c r="HP18" s="44"/>
      <c r="HQ18" s="44"/>
      <c r="HR18" s="44"/>
      <c r="HS18" s="44"/>
      <c r="HT18" s="44"/>
      <c r="HU18" s="44"/>
      <c r="HV18" s="44"/>
      <c r="HW18" s="44"/>
      <c r="HX18" s="44"/>
      <c r="HY18" s="44"/>
      <c r="HZ18" s="44"/>
      <c r="IA18" s="44"/>
      <c r="IB18" s="44"/>
      <c r="IC18" s="44"/>
      <c r="ID18" s="44"/>
      <c r="IE18" s="44"/>
      <c r="IF18" s="44"/>
      <c r="IG18" s="44"/>
      <c r="IH18" s="44"/>
      <c r="II18" s="44"/>
      <c r="IJ18" s="44"/>
      <c r="IK18" s="44"/>
      <c r="IL18" s="44"/>
      <c r="IM18" s="44"/>
      <c r="IN18" s="44"/>
      <c r="IO18" s="44"/>
      <c r="IP18" s="44"/>
      <c r="IQ18" s="44"/>
      <c r="IR18" s="44"/>
      <c r="IS18" s="44"/>
      <c r="IT18" s="44"/>
      <c r="IU18" s="44"/>
      <c r="IV18" s="44"/>
      <c r="IW18" s="44"/>
      <c r="IX18" s="44"/>
    </row>
    <row r="19" spans="1:258" s="45" customFormat="1" ht="12" customHeight="1" x14ac:dyDescent="0.45">
      <c r="A19" s="61"/>
      <c r="B19" s="247"/>
      <c r="C19" s="248"/>
      <c r="D19" s="248"/>
      <c r="E19" s="249"/>
      <c r="F19" s="61"/>
      <c r="G19" s="61"/>
      <c r="I19" s="44"/>
      <c r="J19" s="44"/>
      <c r="K19" s="44"/>
      <c r="L19" s="44"/>
      <c r="M19" s="44"/>
      <c r="N19" s="44"/>
      <c r="O19" s="44"/>
      <c r="P19" s="44"/>
      <c r="Q19" s="44"/>
      <c r="R19" s="44"/>
      <c r="S19" s="44"/>
      <c r="T19" s="44"/>
      <c r="U19" s="44"/>
      <c r="V19" s="44"/>
      <c r="W19" s="44"/>
      <c r="X19" s="44"/>
      <c r="Y19" s="44"/>
      <c r="Z19" s="44"/>
      <c r="AA19" s="44"/>
      <c r="AB19" s="44"/>
      <c r="AC19" s="44"/>
      <c r="AD19" s="44"/>
      <c r="AE19" s="44"/>
      <c r="AF19" s="44"/>
      <c r="AG19" s="44"/>
      <c r="AH19" s="44"/>
      <c r="AI19" s="44"/>
      <c r="AJ19" s="44"/>
      <c r="AK19" s="44"/>
      <c r="AL19" s="44"/>
      <c r="AM19" s="44"/>
      <c r="AN19" s="44"/>
      <c r="AO19" s="44"/>
      <c r="AP19" s="44"/>
      <c r="AQ19" s="44"/>
      <c r="AR19" s="44"/>
      <c r="AS19" s="44"/>
      <c r="AT19" s="44"/>
      <c r="AU19" s="44"/>
      <c r="AV19" s="44"/>
      <c r="AW19" s="44"/>
      <c r="AX19" s="44"/>
      <c r="AY19" s="44"/>
      <c r="AZ19" s="44"/>
      <c r="BA19" s="44"/>
      <c r="BB19" s="44"/>
      <c r="BC19" s="44"/>
      <c r="BD19" s="44"/>
      <c r="BE19" s="44"/>
      <c r="BF19" s="44"/>
      <c r="BG19" s="44"/>
      <c r="BH19" s="44"/>
      <c r="BI19" s="44"/>
      <c r="BJ19" s="44"/>
      <c r="BK19" s="44"/>
      <c r="BL19" s="44"/>
      <c r="BM19" s="44"/>
      <c r="BN19" s="44"/>
      <c r="BO19" s="44"/>
      <c r="BP19" s="44"/>
      <c r="BQ19" s="44"/>
      <c r="BR19" s="44"/>
      <c r="BS19" s="44"/>
      <c r="BT19" s="44"/>
      <c r="BU19" s="44"/>
      <c r="BV19" s="44"/>
      <c r="BW19" s="44"/>
      <c r="BX19" s="44"/>
      <c r="BY19" s="44"/>
      <c r="BZ19" s="44"/>
      <c r="CA19" s="44"/>
      <c r="CB19" s="44"/>
      <c r="CC19" s="44"/>
      <c r="CD19" s="44"/>
      <c r="CE19" s="44"/>
      <c r="CF19" s="44"/>
      <c r="CG19" s="44"/>
      <c r="CH19" s="44"/>
      <c r="CI19" s="44"/>
      <c r="CJ19" s="44"/>
      <c r="CK19" s="44"/>
      <c r="CL19" s="44"/>
      <c r="CM19" s="44"/>
      <c r="CN19" s="44"/>
      <c r="CO19" s="44"/>
      <c r="CP19" s="44"/>
      <c r="CQ19" s="44"/>
      <c r="CR19" s="44"/>
      <c r="CS19" s="44"/>
      <c r="CT19" s="44"/>
      <c r="CU19" s="44"/>
      <c r="CV19" s="44"/>
      <c r="CW19" s="44"/>
      <c r="CX19" s="44"/>
      <c r="CY19" s="44"/>
      <c r="CZ19" s="44"/>
      <c r="DA19" s="44"/>
      <c r="DB19" s="44"/>
      <c r="DC19" s="44"/>
      <c r="DD19" s="44"/>
      <c r="DE19" s="44"/>
      <c r="DF19" s="44"/>
      <c r="DG19" s="44"/>
      <c r="DH19" s="44"/>
      <c r="DI19" s="44"/>
      <c r="DJ19" s="44"/>
      <c r="DK19" s="44"/>
      <c r="DL19" s="44"/>
      <c r="DM19" s="44"/>
      <c r="DN19" s="44"/>
      <c r="DO19" s="44"/>
      <c r="DP19" s="44"/>
      <c r="DQ19" s="44"/>
      <c r="DR19" s="44"/>
      <c r="DS19" s="44"/>
      <c r="DT19" s="44"/>
      <c r="DU19" s="44"/>
      <c r="DV19" s="44"/>
      <c r="DW19" s="44"/>
      <c r="DX19" s="44"/>
      <c r="DY19" s="44"/>
      <c r="DZ19" s="44"/>
      <c r="EA19" s="44"/>
      <c r="EB19" s="44"/>
      <c r="EC19" s="44"/>
      <c r="ED19" s="44"/>
      <c r="EE19" s="44"/>
      <c r="EF19" s="44"/>
      <c r="EG19" s="44"/>
      <c r="EH19" s="44"/>
      <c r="EI19" s="44"/>
      <c r="EJ19" s="44"/>
      <c r="EK19" s="44"/>
      <c r="EL19" s="44"/>
      <c r="EM19" s="44"/>
      <c r="EN19" s="44"/>
      <c r="EO19" s="44"/>
      <c r="EP19" s="44"/>
      <c r="EQ19" s="44"/>
      <c r="ER19" s="44"/>
      <c r="ES19" s="44"/>
      <c r="ET19" s="44"/>
      <c r="EU19" s="44"/>
      <c r="EV19" s="44"/>
      <c r="EW19" s="44"/>
      <c r="EX19" s="44"/>
      <c r="EY19" s="44"/>
      <c r="EZ19" s="44"/>
      <c r="FA19" s="44"/>
      <c r="FB19" s="44"/>
      <c r="FC19" s="44"/>
      <c r="FD19" s="44"/>
      <c r="FE19" s="44"/>
      <c r="FF19" s="44"/>
      <c r="FG19" s="44"/>
      <c r="FH19" s="44"/>
      <c r="FI19" s="44"/>
      <c r="FJ19" s="44"/>
      <c r="FK19" s="44"/>
      <c r="FL19" s="44"/>
      <c r="FM19" s="44"/>
      <c r="FN19" s="44"/>
      <c r="FO19" s="44"/>
      <c r="FP19" s="44"/>
      <c r="FQ19" s="44"/>
      <c r="FR19" s="44"/>
      <c r="FS19" s="44"/>
      <c r="FT19" s="44"/>
      <c r="FU19" s="44"/>
      <c r="FV19" s="44"/>
      <c r="FW19" s="44"/>
      <c r="FX19" s="44"/>
      <c r="FY19" s="44"/>
      <c r="FZ19" s="44"/>
      <c r="GA19" s="44"/>
      <c r="GB19" s="44"/>
      <c r="GC19" s="44"/>
      <c r="GD19" s="44"/>
      <c r="GE19" s="44"/>
      <c r="GF19" s="44"/>
      <c r="GG19" s="44"/>
      <c r="GH19" s="44"/>
      <c r="GI19" s="44"/>
      <c r="GJ19" s="44"/>
      <c r="GK19" s="44"/>
      <c r="GL19" s="44"/>
      <c r="GM19" s="44"/>
      <c r="GN19" s="44"/>
      <c r="GO19" s="44"/>
      <c r="GP19" s="44"/>
      <c r="GQ19" s="44"/>
      <c r="GR19" s="44"/>
      <c r="GS19" s="44"/>
      <c r="GT19" s="44"/>
      <c r="GU19" s="44"/>
      <c r="GV19" s="44"/>
      <c r="GW19" s="44"/>
      <c r="GX19" s="44"/>
      <c r="GY19" s="44"/>
      <c r="GZ19" s="44"/>
      <c r="HA19" s="44"/>
      <c r="HB19" s="44"/>
      <c r="HC19" s="44"/>
      <c r="HD19" s="44"/>
      <c r="HE19" s="44"/>
      <c r="HF19" s="44"/>
      <c r="HG19" s="44"/>
      <c r="HH19" s="44"/>
      <c r="HI19" s="44"/>
      <c r="HJ19" s="44"/>
      <c r="HK19" s="44"/>
      <c r="HL19" s="44"/>
      <c r="HM19" s="44"/>
      <c r="HN19" s="44"/>
      <c r="HO19" s="44"/>
      <c r="HP19" s="44"/>
      <c r="HQ19" s="44"/>
      <c r="HR19" s="44"/>
      <c r="HS19" s="44"/>
      <c r="HT19" s="44"/>
      <c r="HU19" s="44"/>
      <c r="HV19" s="44"/>
      <c r="HW19" s="44"/>
      <c r="HX19" s="44"/>
      <c r="HY19" s="44"/>
      <c r="HZ19" s="44"/>
      <c r="IA19" s="44"/>
      <c r="IB19" s="44"/>
      <c r="IC19" s="44"/>
      <c r="ID19" s="44"/>
      <c r="IE19" s="44"/>
      <c r="IF19" s="44"/>
      <c r="IG19" s="44"/>
      <c r="IH19" s="44"/>
      <c r="II19" s="44"/>
      <c r="IJ19" s="44"/>
      <c r="IK19" s="44"/>
      <c r="IL19" s="44"/>
      <c r="IM19" s="44"/>
      <c r="IN19" s="44"/>
      <c r="IO19" s="44"/>
      <c r="IP19" s="44"/>
      <c r="IQ19" s="44"/>
      <c r="IR19" s="44"/>
      <c r="IS19" s="44"/>
      <c r="IT19" s="44"/>
      <c r="IU19" s="44"/>
      <c r="IV19" s="44"/>
      <c r="IW19" s="44"/>
      <c r="IX19" s="44"/>
    </row>
    <row r="20" spans="1:258" s="45" customFormat="1" ht="27" customHeight="1" x14ac:dyDescent="0.45">
      <c r="A20" s="46"/>
      <c r="B20" s="63" t="s">
        <v>10</v>
      </c>
      <c r="C20" s="113"/>
      <c r="D20" s="92"/>
      <c r="E20" s="95"/>
      <c r="I20" s="44"/>
      <c r="J20" s="44"/>
      <c r="K20" s="44"/>
      <c r="L20" s="44"/>
      <c r="M20" s="44"/>
      <c r="N20" s="44"/>
      <c r="O20" s="44"/>
      <c r="P20" s="44"/>
      <c r="Q20" s="44"/>
      <c r="R20" s="44"/>
      <c r="S20" s="44"/>
      <c r="T20" s="44"/>
      <c r="U20" s="44"/>
      <c r="V20" s="44"/>
      <c r="W20" s="44"/>
      <c r="X20" s="44"/>
      <c r="Y20" s="44"/>
      <c r="Z20" s="44"/>
      <c r="AA20" s="44"/>
      <c r="AB20" s="44"/>
      <c r="AC20" s="44"/>
      <c r="AD20" s="44"/>
      <c r="AE20" s="44"/>
      <c r="AF20" s="44"/>
      <c r="AG20" s="44"/>
      <c r="AH20" s="44"/>
      <c r="AI20" s="44"/>
      <c r="AJ20" s="44"/>
      <c r="AK20" s="44"/>
      <c r="AL20" s="44"/>
      <c r="AM20" s="44"/>
      <c r="AN20" s="44"/>
      <c r="AO20" s="44"/>
      <c r="AP20" s="44"/>
      <c r="AQ20" s="44"/>
      <c r="AR20" s="44"/>
      <c r="AS20" s="44"/>
      <c r="AT20" s="44"/>
      <c r="AU20" s="44"/>
      <c r="AV20" s="44"/>
      <c r="AW20" s="44"/>
      <c r="AX20" s="44"/>
      <c r="AY20" s="44"/>
      <c r="AZ20" s="44"/>
      <c r="BA20" s="44"/>
      <c r="BB20" s="44"/>
      <c r="BC20" s="44"/>
      <c r="BD20" s="44"/>
      <c r="BE20" s="44"/>
      <c r="BF20" s="44"/>
      <c r="BG20" s="44"/>
      <c r="BH20" s="44"/>
      <c r="BI20" s="44"/>
      <c r="BJ20" s="44"/>
      <c r="BK20" s="44"/>
      <c r="BL20" s="44"/>
      <c r="BM20" s="44"/>
      <c r="BN20" s="44"/>
      <c r="BO20" s="44"/>
      <c r="BP20" s="44"/>
      <c r="BQ20" s="44"/>
      <c r="BR20" s="44"/>
      <c r="BS20" s="44"/>
      <c r="BT20" s="44"/>
      <c r="BU20" s="44"/>
      <c r="BV20" s="44"/>
      <c r="BW20" s="44"/>
      <c r="BX20" s="44"/>
      <c r="BY20" s="44"/>
      <c r="BZ20" s="44"/>
      <c r="CA20" s="44"/>
      <c r="CB20" s="44"/>
      <c r="CC20" s="44"/>
      <c r="CD20" s="44"/>
      <c r="CE20" s="44"/>
      <c r="CF20" s="44"/>
      <c r="CG20" s="44"/>
      <c r="CH20" s="44"/>
      <c r="CI20" s="44"/>
      <c r="CJ20" s="44"/>
      <c r="CK20" s="44"/>
      <c r="CL20" s="44"/>
      <c r="CM20" s="44"/>
      <c r="CN20" s="44"/>
      <c r="CO20" s="44"/>
      <c r="CP20" s="44"/>
      <c r="CQ20" s="44"/>
      <c r="CR20" s="44"/>
      <c r="CS20" s="44"/>
      <c r="CT20" s="44"/>
      <c r="CU20" s="44"/>
      <c r="CV20" s="44"/>
      <c r="CW20" s="44"/>
      <c r="CX20" s="44"/>
      <c r="CY20" s="44"/>
      <c r="CZ20" s="44"/>
      <c r="DA20" s="44"/>
      <c r="DB20" s="44"/>
      <c r="DC20" s="44"/>
      <c r="DD20" s="44"/>
      <c r="DE20" s="44"/>
      <c r="DF20" s="44"/>
      <c r="DG20" s="44"/>
      <c r="DH20" s="44"/>
      <c r="DI20" s="44"/>
      <c r="DJ20" s="44"/>
      <c r="DK20" s="44"/>
      <c r="DL20" s="44"/>
      <c r="DM20" s="44"/>
      <c r="DN20" s="44"/>
      <c r="DO20" s="44"/>
      <c r="DP20" s="44"/>
      <c r="DQ20" s="44"/>
      <c r="DR20" s="44"/>
      <c r="DS20" s="44"/>
      <c r="DT20" s="44"/>
      <c r="DU20" s="44"/>
      <c r="DV20" s="44"/>
      <c r="DW20" s="44"/>
      <c r="DX20" s="44"/>
      <c r="DY20" s="44"/>
      <c r="DZ20" s="44"/>
      <c r="EA20" s="44"/>
      <c r="EB20" s="44"/>
      <c r="EC20" s="44"/>
      <c r="ED20" s="44"/>
      <c r="EE20" s="44"/>
      <c r="EF20" s="44"/>
      <c r="EG20" s="44"/>
      <c r="EH20" s="44"/>
      <c r="EI20" s="44"/>
      <c r="EJ20" s="44"/>
      <c r="EK20" s="44"/>
      <c r="EL20" s="44"/>
      <c r="EM20" s="44"/>
      <c r="EN20" s="44"/>
      <c r="EO20" s="44"/>
      <c r="EP20" s="44"/>
      <c r="EQ20" s="44"/>
      <c r="ER20" s="44"/>
      <c r="ES20" s="44"/>
      <c r="ET20" s="44"/>
      <c r="EU20" s="44"/>
      <c r="EV20" s="44"/>
      <c r="EW20" s="44"/>
      <c r="EX20" s="44"/>
      <c r="EY20" s="44"/>
      <c r="EZ20" s="44"/>
      <c r="FA20" s="44"/>
      <c r="FB20" s="44"/>
      <c r="FC20" s="44"/>
      <c r="FD20" s="44"/>
      <c r="FE20" s="44"/>
      <c r="FF20" s="44"/>
      <c r="FG20" s="44"/>
      <c r="FH20" s="44"/>
      <c r="FI20" s="44"/>
      <c r="FJ20" s="44"/>
      <c r="FK20" s="44"/>
      <c r="FL20" s="44"/>
      <c r="FM20" s="44"/>
      <c r="FN20" s="44"/>
      <c r="FO20" s="44"/>
      <c r="FP20" s="44"/>
      <c r="FQ20" s="44"/>
      <c r="FR20" s="44"/>
      <c r="FS20" s="44"/>
      <c r="FT20" s="44"/>
      <c r="FU20" s="44"/>
      <c r="FV20" s="44"/>
      <c r="FW20" s="44"/>
      <c r="FX20" s="44"/>
      <c r="FY20" s="44"/>
      <c r="FZ20" s="44"/>
      <c r="GA20" s="44"/>
      <c r="GB20" s="44"/>
      <c r="GC20" s="44"/>
      <c r="GD20" s="44"/>
      <c r="GE20" s="44"/>
      <c r="GF20" s="44"/>
      <c r="GG20" s="44"/>
      <c r="GH20" s="44"/>
      <c r="GI20" s="44"/>
      <c r="GJ20" s="44"/>
      <c r="GK20" s="44"/>
      <c r="GL20" s="44"/>
      <c r="GM20" s="44"/>
      <c r="GN20" s="44"/>
      <c r="GO20" s="44"/>
      <c r="GP20" s="44"/>
      <c r="GQ20" s="44"/>
      <c r="GR20" s="44"/>
      <c r="GS20" s="44"/>
      <c r="GT20" s="44"/>
      <c r="GU20" s="44"/>
      <c r="GV20" s="44"/>
      <c r="GW20" s="44"/>
      <c r="GX20" s="44"/>
      <c r="GY20" s="44"/>
      <c r="GZ20" s="44"/>
      <c r="HA20" s="44"/>
      <c r="HB20" s="44"/>
      <c r="HC20" s="44"/>
      <c r="HD20" s="44"/>
      <c r="HE20" s="44"/>
      <c r="HF20" s="44"/>
      <c r="HG20" s="44"/>
      <c r="HH20" s="44"/>
      <c r="HI20" s="44"/>
      <c r="HJ20" s="44"/>
      <c r="HK20" s="44"/>
      <c r="HL20" s="44"/>
      <c r="HM20" s="44"/>
      <c r="HN20" s="44"/>
      <c r="HO20" s="44"/>
      <c r="HP20" s="44"/>
      <c r="HQ20" s="44"/>
      <c r="HR20" s="44"/>
      <c r="HS20" s="44"/>
      <c r="HT20" s="44"/>
      <c r="HU20" s="44"/>
      <c r="HV20" s="44"/>
      <c r="HW20" s="44"/>
      <c r="HX20" s="44"/>
      <c r="HY20" s="44"/>
      <c r="HZ20" s="44"/>
      <c r="IA20" s="44"/>
      <c r="IB20" s="44"/>
      <c r="IC20" s="44"/>
      <c r="ID20" s="44"/>
      <c r="IE20" s="44"/>
      <c r="IF20" s="44"/>
      <c r="IG20" s="44"/>
      <c r="IH20" s="44"/>
      <c r="II20" s="44"/>
      <c r="IJ20" s="44"/>
      <c r="IK20" s="44"/>
      <c r="IL20" s="44"/>
      <c r="IM20" s="44"/>
      <c r="IN20" s="44"/>
      <c r="IO20" s="44"/>
      <c r="IP20" s="44"/>
      <c r="IQ20" s="44"/>
      <c r="IR20" s="44"/>
      <c r="IS20" s="44"/>
      <c r="IT20" s="44"/>
      <c r="IU20" s="44"/>
      <c r="IV20" s="44"/>
      <c r="IW20" s="44"/>
      <c r="IX20" s="44"/>
    </row>
    <row r="21" spans="1:258" s="45" customFormat="1" ht="113.25" customHeight="1" x14ac:dyDescent="0.4">
      <c r="A21" s="43"/>
      <c r="B21" s="104" t="s">
        <v>106</v>
      </c>
      <c r="C21" s="107">
        <v>0.1</v>
      </c>
      <c r="D21" s="108">
        <v>1</v>
      </c>
      <c r="E21" s="106">
        <f>D21*C21</f>
        <v>0.1</v>
      </c>
      <c r="F21" s="44"/>
      <c r="G21" s="44"/>
      <c r="I21" s="44"/>
      <c r="J21" s="44"/>
      <c r="K21" s="44"/>
      <c r="L21" s="44"/>
      <c r="M21" s="44"/>
      <c r="N21" s="44"/>
      <c r="O21" s="44"/>
      <c r="P21" s="44"/>
      <c r="Q21" s="44"/>
      <c r="R21" s="44"/>
      <c r="S21" s="44"/>
      <c r="T21" s="44"/>
      <c r="U21" s="44"/>
      <c r="V21" s="44"/>
      <c r="W21" s="44"/>
      <c r="X21" s="44"/>
      <c r="Y21" s="44"/>
      <c r="Z21" s="44"/>
      <c r="AA21" s="44"/>
      <c r="AB21" s="44"/>
      <c r="AC21" s="44"/>
      <c r="AD21" s="44"/>
      <c r="AE21" s="44"/>
      <c r="AF21" s="44"/>
      <c r="AG21" s="44"/>
      <c r="AH21" s="44"/>
      <c r="AI21" s="44"/>
      <c r="AJ21" s="44"/>
      <c r="AK21" s="44"/>
      <c r="AL21" s="44"/>
      <c r="AM21" s="44"/>
      <c r="AN21" s="44"/>
      <c r="AO21" s="44"/>
      <c r="AP21" s="44"/>
      <c r="AQ21" s="44"/>
      <c r="AR21" s="44"/>
      <c r="AS21" s="44"/>
      <c r="AT21" s="44"/>
      <c r="AU21" s="44"/>
      <c r="AV21" s="44"/>
      <c r="AW21" s="44"/>
      <c r="AX21" s="44"/>
      <c r="AY21" s="44"/>
      <c r="AZ21" s="44"/>
      <c r="BA21" s="44"/>
      <c r="BB21" s="44"/>
      <c r="BC21" s="44"/>
      <c r="BD21" s="44"/>
      <c r="BE21" s="44"/>
      <c r="BF21" s="44"/>
      <c r="BG21" s="44"/>
      <c r="BH21" s="44"/>
      <c r="BI21" s="44"/>
      <c r="BJ21" s="44"/>
      <c r="BK21" s="44"/>
      <c r="BL21" s="44"/>
      <c r="BM21" s="44"/>
      <c r="BN21" s="44"/>
      <c r="BO21" s="44"/>
      <c r="BP21" s="44"/>
      <c r="BQ21" s="44"/>
      <c r="BR21" s="44"/>
      <c r="BS21" s="44"/>
      <c r="BT21" s="44"/>
      <c r="BU21" s="44"/>
      <c r="BV21" s="44"/>
      <c r="BW21" s="44"/>
      <c r="BX21" s="44"/>
      <c r="BY21" s="44"/>
      <c r="BZ21" s="44"/>
      <c r="CA21" s="44"/>
      <c r="CB21" s="44"/>
      <c r="CC21" s="44"/>
      <c r="CD21" s="44"/>
      <c r="CE21" s="44"/>
      <c r="CF21" s="44"/>
      <c r="CG21" s="44"/>
      <c r="CH21" s="44"/>
      <c r="CI21" s="44"/>
      <c r="CJ21" s="44"/>
      <c r="CK21" s="44"/>
      <c r="CL21" s="44"/>
      <c r="CM21" s="44"/>
      <c r="CN21" s="44"/>
      <c r="CO21" s="44"/>
      <c r="CP21" s="44"/>
      <c r="CQ21" s="44"/>
      <c r="CR21" s="44"/>
      <c r="CS21" s="44"/>
      <c r="CT21" s="44"/>
      <c r="CU21" s="44"/>
      <c r="CV21" s="44"/>
      <c r="CW21" s="44"/>
      <c r="CX21" s="44"/>
      <c r="CY21" s="44"/>
      <c r="CZ21" s="44"/>
      <c r="DA21" s="44"/>
      <c r="DB21" s="44"/>
      <c r="DC21" s="44"/>
      <c r="DD21" s="44"/>
      <c r="DE21" s="44"/>
      <c r="DF21" s="44"/>
      <c r="DG21" s="44"/>
      <c r="DH21" s="44"/>
      <c r="DI21" s="44"/>
      <c r="DJ21" s="44"/>
      <c r="DK21" s="44"/>
      <c r="DL21" s="44"/>
      <c r="DM21" s="44"/>
      <c r="DN21" s="44"/>
      <c r="DO21" s="44"/>
      <c r="DP21" s="44"/>
      <c r="DQ21" s="44"/>
      <c r="DR21" s="44"/>
      <c r="DS21" s="44"/>
      <c r="DT21" s="44"/>
      <c r="DU21" s="44"/>
      <c r="DV21" s="44"/>
      <c r="DW21" s="44"/>
      <c r="DX21" s="44"/>
      <c r="DY21" s="44"/>
      <c r="DZ21" s="44"/>
      <c r="EA21" s="44"/>
      <c r="EB21" s="44"/>
      <c r="EC21" s="44"/>
      <c r="ED21" s="44"/>
      <c r="EE21" s="44"/>
      <c r="EF21" s="44"/>
      <c r="EG21" s="44"/>
      <c r="EH21" s="44"/>
      <c r="EI21" s="44"/>
      <c r="EJ21" s="44"/>
      <c r="EK21" s="44"/>
      <c r="EL21" s="44"/>
      <c r="EM21" s="44"/>
      <c r="EN21" s="44"/>
      <c r="EO21" s="44"/>
      <c r="EP21" s="44"/>
      <c r="EQ21" s="44"/>
      <c r="ER21" s="44"/>
      <c r="ES21" s="44"/>
      <c r="ET21" s="44"/>
      <c r="EU21" s="44"/>
      <c r="EV21" s="44"/>
      <c r="EW21" s="44"/>
      <c r="EX21" s="44"/>
      <c r="EY21" s="44"/>
      <c r="EZ21" s="44"/>
      <c r="FA21" s="44"/>
      <c r="FB21" s="44"/>
      <c r="FC21" s="44"/>
      <c r="FD21" s="44"/>
      <c r="FE21" s="44"/>
      <c r="FF21" s="44"/>
      <c r="FG21" s="44"/>
      <c r="FH21" s="44"/>
      <c r="FI21" s="44"/>
      <c r="FJ21" s="44"/>
      <c r="FK21" s="44"/>
      <c r="FL21" s="44"/>
      <c r="FM21" s="44"/>
      <c r="FN21" s="44"/>
      <c r="FO21" s="44"/>
      <c r="FP21" s="44"/>
      <c r="FQ21" s="44"/>
      <c r="FR21" s="44"/>
      <c r="FS21" s="44"/>
      <c r="FT21" s="44"/>
      <c r="FU21" s="44"/>
      <c r="FV21" s="44"/>
      <c r="FW21" s="44"/>
      <c r="FX21" s="44"/>
      <c r="FY21" s="44"/>
      <c r="FZ21" s="44"/>
      <c r="GA21" s="44"/>
      <c r="GB21" s="44"/>
      <c r="GC21" s="44"/>
      <c r="GD21" s="44"/>
      <c r="GE21" s="44"/>
      <c r="GF21" s="44"/>
      <c r="GG21" s="44"/>
      <c r="GH21" s="44"/>
      <c r="GI21" s="44"/>
      <c r="GJ21" s="44"/>
      <c r="GK21" s="44"/>
      <c r="GL21" s="44"/>
      <c r="GM21" s="44"/>
      <c r="GN21" s="44"/>
      <c r="GO21" s="44"/>
      <c r="GP21" s="44"/>
      <c r="GQ21" s="44"/>
      <c r="GR21" s="44"/>
      <c r="GS21" s="44"/>
      <c r="GT21" s="44"/>
      <c r="GU21" s="44"/>
      <c r="GV21" s="44"/>
      <c r="GW21" s="44"/>
      <c r="GX21" s="44"/>
      <c r="GY21" s="44"/>
      <c r="GZ21" s="44"/>
      <c r="HA21" s="44"/>
      <c r="HB21" s="44"/>
      <c r="HC21" s="44"/>
      <c r="HD21" s="44"/>
      <c r="HE21" s="44"/>
      <c r="HF21" s="44"/>
      <c r="HG21" s="44"/>
      <c r="HH21" s="44"/>
      <c r="HI21" s="44"/>
      <c r="HJ21" s="44"/>
      <c r="HK21" s="44"/>
      <c r="HL21" s="44"/>
      <c r="HM21" s="44"/>
      <c r="HN21" s="44"/>
      <c r="HO21" s="44"/>
      <c r="HP21" s="44"/>
      <c r="HQ21" s="44"/>
      <c r="HR21" s="44"/>
      <c r="HS21" s="44"/>
      <c r="HT21" s="44"/>
      <c r="HU21" s="44"/>
      <c r="HV21" s="44"/>
      <c r="HW21" s="44"/>
      <c r="HX21" s="44"/>
      <c r="HY21" s="44"/>
      <c r="HZ21" s="44"/>
      <c r="IA21" s="44"/>
      <c r="IB21" s="44"/>
      <c r="IC21" s="44"/>
      <c r="ID21" s="44"/>
      <c r="IE21" s="44"/>
      <c r="IF21" s="44"/>
      <c r="IG21" s="44"/>
      <c r="IH21" s="44"/>
      <c r="II21" s="44"/>
      <c r="IJ21" s="44"/>
      <c r="IK21" s="44"/>
      <c r="IL21" s="44"/>
      <c r="IM21" s="44"/>
      <c r="IN21" s="44"/>
      <c r="IO21" s="44"/>
      <c r="IP21" s="44"/>
      <c r="IQ21" s="44"/>
      <c r="IR21" s="44"/>
      <c r="IS21" s="44"/>
      <c r="IT21" s="44"/>
      <c r="IU21" s="44"/>
      <c r="IV21" s="44"/>
      <c r="IW21" s="44"/>
      <c r="IX21" s="44"/>
    </row>
    <row r="22" spans="1:258" s="45" customFormat="1" ht="71.25" customHeight="1" x14ac:dyDescent="0.4">
      <c r="A22" s="43"/>
      <c r="B22" s="104" t="s">
        <v>132</v>
      </c>
      <c r="C22" s="107">
        <v>7.0000000000000007E-2</v>
      </c>
      <c r="D22" s="108">
        <v>1</v>
      </c>
      <c r="E22" s="106">
        <f t="shared" ref="E22:E28" si="1">D22*C22</f>
        <v>7.0000000000000007E-2</v>
      </c>
      <c r="F22" s="44"/>
      <c r="G22" s="44"/>
      <c r="I22" s="44"/>
      <c r="J22" s="44"/>
      <c r="K22" s="44"/>
      <c r="L22" s="44"/>
      <c r="M22" s="44"/>
      <c r="N22" s="44"/>
      <c r="O22" s="44"/>
      <c r="P22" s="44"/>
      <c r="Q22" s="44"/>
      <c r="R22" s="44"/>
      <c r="S22" s="44"/>
      <c r="T22" s="44"/>
      <c r="U22" s="44"/>
      <c r="V22" s="44"/>
      <c r="W22" s="44"/>
      <c r="X22" s="44"/>
      <c r="Y22" s="44"/>
      <c r="Z22" s="44"/>
      <c r="AA22" s="44"/>
      <c r="AB22" s="44"/>
      <c r="AC22" s="44"/>
      <c r="AD22" s="44"/>
      <c r="AE22" s="44"/>
      <c r="AF22" s="44"/>
      <c r="AG22" s="44"/>
      <c r="AH22" s="44"/>
      <c r="AI22" s="44"/>
      <c r="AJ22" s="44"/>
      <c r="AK22" s="44"/>
      <c r="AL22" s="44"/>
      <c r="AM22" s="44"/>
      <c r="AN22" s="44"/>
      <c r="AO22" s="44"/>
      <c r="AP22" s="44"/>
      <c r="AQ22" s="44"/>
      <c r="AR22" s="44"/>
      <c r="AS22" s="44"/>
      <c r="AT22" s="44"/>
      <c r="AU22" s="44"/>
      <c r="AV22" s="44"/>
      <c r="AW22" s="44"/>
      <c r="AX22" s="44"/>
      <c r="AY22" s="44"/>
      <c r="AZ22" s="44"/>
      <c r="BA22" s="44"/>
      <c r="BB22" s="44"/>
      <c r="BC22" s="44"/>
      <c r="BD22" s="44"/>
      <c r="BE22" s="44"/>
      <c r="BF22" s="44"/>
      <c r="BG22" s="44"/>
      <c r="BH22" s="44"/>
      <c r="BI22" s="44"/>
      <c r="BJ22" s="44"/>
      <c r="BK22" s="44"/>
      <c r="BL22" s="44"/>
      <c r="BM22" s="44"/>
      <c r="BN22" s="44"/>
      <c r="BO22" s="44"/>
      <c r="BP22" s="44"/>
      <c r="BQ22" s="44"/>
      <c r="BR22" s="44"/>
      <c r="BS22" s="44"/>
      <c r="BT22" s="44"/>
      <c r="BU22" s="44"/>
      <c r="BV22" s="44"/>
      <c r="BW22" s="44"/>
      <c r="BX22" s="44"/>
      <c r="BY22" s="44"/>
      <c r="BZ22" s="44"/>
      <c r="CA22" s="44"/>
      <c r="CB22" s="44"/>
      <c r="CC22" s="44"/>
      <c r="CD22" s="44"/>
      <c r="CE22" s="44"/>
      <c r="CF22" s="44"/>
      <c r="CG22" s="44"/>
      <c r="CH22" s="44"/>
      <c r="CI22" s="44"/>
      <c r="CJ22" s="44"/>
      <c r="CK22" s="44"/>
      <c r="CL22" s="44"/>
      <c r="CM22" s="44"/>
      <c r="CN22" s="44"/>
      <c r="CO22" s="44"/>
      <c r="CP22" s="44"/>
      <c r="CQ22" s="44"/>
      <c r="CR22" s="44"/>
      <c r="CS22" s="44"/>
      <c r="CT22" s="44"/>
      <c r="CU22" s="44"/>
      <c r="CV22" s="44"/>
      <c r="CW22" s="44"/>
      <c r="CX22" s="44"/>
      <c r="CY22" s="44"/>
      <c r="CZ22" s="44"/>
      <c r="DA22" s="44"/>
      <c r="DB22" s="44"/>
      <c r="DC22" s="44"/>
      <c r="DD22" s="44"/>
      <c r="DE22" s="44"/>
      <c r="DF22" s="44"/>
      <c r="DG22" s="44"/>
      <c r="DH22" s="44"/>
      <c r="DI22" s="44"/>
      <c r="DJ22" s="44"/>
      <c r="DK22" s="44"/>
      <c r="DL22" s="44"/>
      <c r="DM22" s="44"/>
      <c r="DN22" s="44"/>
      <c r="DO22" s="44"/>
      <c r="DP22" s="44"/>
      <c r="DQ22" s="44"/>
      <c r="DR22" s="44"/>
      <c r="DS22" s="44"/>
      <c r="DT22" s="44"/>
      <c r="DU22" s="44"/>
      <c r="DV22" s="44"/>
      <c r="DW22" s="44"/>
      <c r="DX22" s="44"/>
      <c r="DY22" s="44"/>
      <c r="DZ22" s="44"/>
      <c r="EA22" s="44"/>
      <c r="EB22" s="44"/>
      <c r="EC22" s="44"/>
      <c r="ED22" s="44"/>
      <c r="EE22" s="44"/>
      <c r="EF22" s="44"/>
      <c r="EG22" s="44"/>
      <c r="EH22" s="44"/>
      <c r="EI22" s="44"/>
      <c r="EJ22" s="44"/>
      <c r="EK22" s="44"/>
      <c r="EL22" s="44"/>
      <c r="EM22" s="44"/>
      <c r="EN22" s="44"/>
      <c r="EO22" s="44"/>
      <c r="EP22" s="44"/>
      <c r="EQ22" s="44"/>
      <c r="ER22" s="44"/>
      <c r="ES22" s="44"/>
      <c r="ET22" s="44"/>
      <c r="EU22" s="44"/>
      <c r="EV22" s="44"/>
      <c r="EW22" s="44"/>
      <c r="EX22" s="44"/>
      <c r="EY22" s="44"/>
      <c r="EZ22" s="44"/>
      <c r="FA22" s="44"/>
      <c r="FB22" s="44"/>
      <c r="FC22" s="44"/>
      <c r="FD22" s="44"/>
      <c r="FE22" s="44"/>
      <c r="FF22" s="44"/>
      <c r="FG22" s="44"/>
      <c r="FH22" s="44"/>
      <c r="FI22" s="44"/>
      <c r="FJ22" s="44"/>
      <c r="FK22" s="44"/>
      <c r="FL22" s="44"/>
      <c r="FM22" s="44"/>
      <c r="FN22" s="44"/>
      <c r="FO22" s="44"/>
      <c r="FP22" s="44"/>
      <c r="FQ22" s="44"/>
      <c r="FR22" s="44"/>
      <c r="FS22" s="44"/>
      <c r="FT22" s="44"/>
      <c r="FU22" s="44"/>
      <c r="FV22" s="44"/>
      <c r="FW22" s="44"/>
      <c r="FX22" s="44"/>
      <c r="FY22" s="44"/>
      <c r="FZ22" s="44"/>
      <c r="GA22" s="44"/>
      <c r="GB22" s="44"/>
      <c r="GC22" s="44"/>
      <c r="GD22" s="44"/>
      <c r="GE22" s="44"/>
      <c r="GF22" s="44"/>
      <c r="GG22" s="44"/>
      <c r="GH22" s="44"/>
      <c r="GI22" s="44"/>
      <c r="GJ22" s="44"/>
      <c r="GK22" s="44"/>
      <c r="GL22" s="44"/>
      <c r="GM22" s="44"/>
      <c r="GN22" s="44"/>
      <c r="GO22" s="44"/>
      <c r="GP22" s="44"/>
      <c r="GQ22" s="44"/>
      <c r="GR22" s="44"/>
      <c r="GS22" s="44"/>
      <c r="GT22" s="44"/>
      <c r="GU22" s="44"/>
      <c r="GV22" s="44"/>
      <c r="GW22" s="44"/>
      <c r="GX22" s="44"/>
      <c r="GY22" s="44"/>
      <c r="GZ22" s="44"/>
      <c r="HA22" s="44"/>
      <c r="HB22" s="44"/>
      <c r="HC22" s="44"/>
      <c r="HD22" s="44"/>
      <c r="HE22" s="44"/>
      <c r="HF22" s="44"/>
      <c r="HG22" s="44"/>
      <c r="HH22" s="44"/>
      <c r="HI22" s="44"/>
      <c r="HJ22" s="44"/>
      <c r="HK22" s="44"/>
      <c r="HL22" s="44"/>
      <c r="HM22" s="44"/>
      <c r="HN22" s="44"/>
      <c r="HO22" s="44"/>
      <c r="HP22" s="44"/>
      <c r="HQ22" s="44"/>
      <c r="HR22" s="44"/>
      <c r="HS22" s="44"/>
      <c r="HT22" s="44"/>
      <c r="HU22" s="44"/>
      <c r="HV22" s="44"/>
      <c r="HW22" s="44"/>
      <c r="HX22" s="44"/>
      <c r="HY22" s="44"/>
      <c r="HZ22" s="44"/>
      <c r="IA22" s="44"/>
      <c r="IB22" s="44"/>
      <c r="IC22" s="44"/>
      <c r="ID22" s="44"/>
      <c r="IE22" s="44"/>
      <c r="IF22" s="44"/>
      <c r="IG22" s="44"/>
      <c r="IH22" s="44"/>
      <c r="II22" s="44"/>
      <c r="IJ22" s="44"/>
      <c r="IK22" s="44"/>
      <c r="IL22" s="44"/>
      <c r="IM22" s="44"/>
      <c r="IN22" s="44"/>
      <c r="IO22" s="44"/>
      <c r="IP22" s="44"/>
      <c r="IQ22" s="44"/>
      <c r="IR22" s="44"/>
      <c r="IS22" s="44"/>
      <c r="IT22" s="44"/>
      <c r="IU22" s="44"/>
      <c r="IV22" s="44"/>
      <c r="IW22" s="44"/>
      <c r="IX22" s="44"/>
    </row>
    <row r="23" spans="1:258" s="45" customFormat="1" ht="37.5" customHeight="1" x14ac:dyDescent="0.4">
      <c r="A23" s="43"/>
      <c r="B23" s="84" t="s">
        <v>83</v>
      </c>
      <c r="C23" s="109">
        <v>0.06</v>
      </c>
      <c r="D23" s="110">
        <v>1</v>
      </c>
      <c r="E23" s="65">
        <f t="shared" si="1"/>
        <v>0.06</v>
      </c>
      <c r="F23" s="44"/>
      <c r="G23" s="44"/>
      <c r="I23" s="44"/>
      <c r="J23" s="44"/>
      <c r="K23" s="44"/>
      <c r="L23" s="44"/>
      <c r="M23" s="44"/>
      <c r="N23" s="44"/>
      <c r="O23" s="44"/>
      <c r="P23" s="44"/>
      <c r="Q23" s="44"/>
      <c r="R23" s="44"/>
      <c r="S23" s="44"/>
      <c r="T23" s="44"/>
      <c r="U23" s="44"/>
      <c r="V23" s="44"/>
      <c r="W23" s="44"/>
      <c r="X23" s="44"/>
      <c r="Y23" s="44"/>
      <c r="Z23" s="44"/>
      <c r="AA23" s="44"/>
      <c r="AB23" s="44"/>
      <c r="AC23" s="44"/>
      <c r="AD23" s="44"/>
      <c r="AE23" s="44"/>
      <c r="AF23" s="44"/>
      <c r="AG23" s="44"/>
      <c r="AH23" s="44"/>
      <c r="AI23" s="44"/>
      <c r="AJ23" s="44"/>
      <c r="AK23" s="44"/>
      <c r="AL23" s="44"/>
      <c r="AM23" s="44"/>
      <c r="AN23" s="44"/>
      <c r="AO23" s="44"/>
      <c r="AP23" s="44"/>
      <c r="AQ23" s="44"/>
      <c r="AR23" s="44"/>
      <c r="AS23" s="44"/>
      <c r="AT23" s="44"/>
      <c r="AU23" s="44"/>
      <c r="AV23" s="44"/>
      <c r="AW23" s="44"/>
      <c r="AX23" s="44"/>
      <c r="AY23" s="44"/>
      <c r="AZ23" s="44"/>
      <c r="BA23" s="44"/>
      <c r="BB23" s="44"/>
      <c r="BC23" s="44"/>
      <c r="BD23" s="44"/>
      <c r="BE23" s="44"/>
      <c r="BF23" s="44"/>
      <c r="BG23" s="44"/>
      <c r="BH23" s="44"/>
      <c r="BI23" s="44"/>
      <c r="BJ23" s="44"/>
      <c r="BK23" s="44"/>
      <c r="BL23" s="44"/>
      <c r="BM23" s="44"/>
      <c r="BN23" s="44"/>
      <c r="BO23" s="44"/>
      <c r="BP23" s="44"/>
      <c r="BQ23" s="44"/>
      <c r="BR23" s="44"/>
      <c r="BS23" s="44"/>
      <c r="BT23" s="44"/>
      <c r="BU23" s="44"/>
      <c r="BV23" s="44"/>
      <c r="BW23" s="44"/>
      <c r="BX23" s="44"/>
      <c r="BY23" s="44"/>
      <c r="BZ23" s="44"/>
      <c r="CA23" s="44"/>
      <c r="CB23" s="44"/>
      <c r="CC23" s="44"/>
      <c r="CD23" s="44"/>
      <c r="CE23" s="44"/>
      <c r="CF23" s="44"/>
      <c r="CG23" s="44"/>
      <c r="CH23" s="44"/>
      <c r="CI23" s="44"/>
      <c r="CJ23" s="44"/>
      <c r="CK23" s="44"/>
      <c r="CL23" s="44"/>
      <c r="CM23" s="44"/>
      <c r="CN23" s="44"/>
      <c r="CO23" s="44"/>
      <c r="CP23" s="44"/>
      <c r="CQ23" s="44"/>
      <c r="CR23" s="44"/>
      <c r="CS23" s="44"/>
      <c r="CT23" s="44"/>
      <c r="CU23" s="44"/>
      <c r="CV23" s="44"/>
      <c r="CW23" s="44"/>
      <c r="CX23" s="44"/>
      <c r="CY23" s="44"/>
      <c r="CZ23" s="44"/>
      <c r="DA23" s="44"/>
      <c r="DB23" s="44"/>
      <c r="DC23" s="44"/>
      <c r="DD23" s="44"/>
      <c r="DE23" s="44"/>
      <c r="DF23" s="44"/>
      <c r="DG23" s="44"/>
      <c r="DH23" s="44"/>
      <c r="DI23" s="44"/>
      <c r="DJ23" s="44"/>
      <c r="DK23" s="44"/>
      <c r="DL23" s="44"/>
      <c r="DM23" s="44"/>
      <c r="DN23" s="44"/>
      <c r="DO23" s="44"/>
      <c r="DP23" s="44"/>
      <c r="DQ23" s="44"/>
      <c r="DR23" s="44"/>
      <c r="DS23" s="44"/>
      <c r="DT23" s="44"/>
      <c r="DU23" s="44"/>
      <c r="DV23" s="44"/>
      <c r="DW23" s="44"/>
      <c r="DX23" s="44"/>
      <c r="DY23" s="44"/>
      <c r="DZ23" s="44"/>
      <c r="EA23" s="44"/>
      <c r="EB23" s="44"/>
      <c r="EC23" s="44"/>
      <c r="ED23" s="44"/>
      <c r="EE23" s="44"/>
      <c r="EF23" s="44"/>
      <c r="EG23" s="44"/>
      <c r="EH23" s="44"/>
      <c r="EI23" s="44"/>
      <c r="EJ23" s="44"/>
      <c r="EK23" s="44"/>
      <c r="EL23" s="44"/>
      <c r="EM23" s="44"/>
      <c r="EN23" s="44"/>
      <c r="EO23" s="44"/>
      <c r="EP23" s="44"/>
      <c r="EQ23" s="44"/>
      <c r="ER23" s="44"/>
      <c r="ES23" s="44"/>
      <c r="ET23" s="44"/>
      <c r="EU23" s="44"/>
      <c r="EV23" s="44"/>
      <c r="EW23" s="44"/>
      <c r="EX23" s="44"/>
      <c r="EY23" s="44"/>
      <c r="EZ23" s="44"/>
      <c r="FA23" s="44"/>
      <c r="FB23" s="44"/>
      <c r="FC23" s="44"/>
      <c r="FD23" s="44"/>
      <c r="FE23" s="44"/>
      <c r="FF23" s="44"/>
      <c r="FG23" s="44"/>
      <c r="FH23" s="44"/>
      <c r="FI23" s="44"/>
      <c r="FJ23" s="44"/>
      <c r="FK23" s="44"/>
      <c r="FL23" s="44"/>
      <c r="FM23" s="44"/>
      <c r="FN23" s="44"/>
      <c r="FO23" s="44"/>
      <c r="FP23" s="44"/>
      <c r="FQ23" s="44"/>
      <c r="FR23" s="44"/>
      <c r="FS23" s="44"/>
      <c r="FT23" s="44"/>
      <c r="FU23" s="44"/>
      <c r="FV23" s="44"/>
      <c r="FW23" s="44"/>
      <c r="FX23" s="44"/>
      <c r="FY23" s="44"/>
      <c r="FZ23" s="44"/>
      <c r="GA23" s="44"/>
      <c r="GB23" s="44"/>
      <c r="GC23" s="44"/>
      <c r="GD23" s="44"/>
      <c r="GE23" s="44"/>
      <c r="GF23" s="44"/>
      <c r="GG23" s="44"/>
      <c r="GH23" s="44"/>
      <c r="GI23" s="44"/>
      <c r="GJ23" s="44"/>
      <c r="GK23" s="44"/>
      <c r="GL23" s="44"/>
      <c r="GM23" s="44"/>
      <c r="GN23" s="44"/>
      <c r="GO23" s="44"/>
      <c r="GP23" s="44"/>
      <c r="GQ23" s="44"/>
      <c r="GR23" s="44"/>
      <c r="GS23" s="44"/>
      <c r="GT23" s="44"/>
      <c r="GU23" s="44"/>
      <c r="GV23" s="44"/>
      <c r="GW23" s="44"/>
      <c r="GX23" s="44"/>
      <c r="GY23" s="44"/>
      <c r="GZ23" s="44"/>
      <c r="HA23" s="44"/>
      <c r="HB23" s="44"/>
      <c r="HC23" s="44"/>
      <c r="HD23" s="44"/>
      <c r="HE23" s="44"/>
      <c r="HF23" s="44"/>
      <c r="HG23" s="44"/>
      <c r="HH23" s="44"/>
      <c r="HI23" s="44"/>
      <c r="HJ23" s="44"/>
      <c r="HK23" s="44"/>
      <c r="HL23" s="44"/>
      <c r="HM23" s="44"/>
      <c r="HN23" s="44"/>
      <c r="HO23" s="44"/>
      <c r="HP23" s="44"/>
      <c r="HQ23" s="44"/>
      <c r="HR23" s="44"/>
      <c r="HS23" s="44"/>
      <c r="HT23" s="44"/>
      <c r="HU23" s="44"/>
      <c r="HV23" s="44"/>
      <c r="HW23" s="44"/>
      <c r="HX23" s="44"/>
      <c r="HY23" s="44"/>
      <c r="HZ23" s="44"/>
      <c r="IA23" s="44"/>
      <c r="IB23" s="44"/>
      <c r="IC23" s="44"/>
      <c r="ID23" s="44"/>
      <c r="IE23" s="44"/>
      <c r="IF23" s="44"/>
      <c r="IG23" s="44"/>
      <c r="IH23" s="44"/>
      <c r="II23" s="44"/>
      <c r="IJ23" s="44"/>
      <c r="IK23" s="44"/>
      <c r="IL23" s="44"/>
      <c r="IM23" s="44"/>
      <c r="IN23" s="44"/>
      <c r="IO23" s="44"/>
      <c r="IP23" s="44"/>
      <c r="IQ23" s="44"/>
      <c r="IR23" s="44"/>
      <c r="IS23" s="44"/>
      <c r="IT23" s="44"/>
      <c r="IU23" s="44"/>
      <c r="IV23" s="44"/>
      <c r="IW23" s="44"/>
      <c r="IX23" s="44"/>
    </row>
    <row r="24" spans="1:258" s="45" customFormat="1" ht="50.25" customHeight="1" x14ac:dyDescent="0.4">
      <c r="A24" s="43"/>
      <c r="B24" s="84" t="s">
        <v>129</v>
      </c>
      <c r="C24" s="109">
        <v>0.04</v>
      </c>
      <c r="D24" s="110">
        <v>1</v>
      </c>
      <c r="E24" s="65">
        <f t="shared" si="1"/>
        <v>0.04</v>
      </c>
      <c r="F24" s="44"/>
      <c r="G24" s="44"/>
      <c r="I24" s="44"/>
      <c r="J24" s="44"/>
      <c r="K24" s="44"/>
      <c r="L24" s="44"/>
      <c r="M24" s="44"/>
      <c r="N24" s="44"/>
      <c r="O24" s="44"/>
      <c r="P24" s="44"/>
      <c r="Q24" s="44"/>
      <c r="R24" s="44"/>
      <c r="S24" s="44"/>
      <c r="T24" s="44"/>
      <c r="U24" s="44"/>
      <c r="V24" s="44"/>
      <c r="W24" s="44"/>
      <c r="X24" s="44"/>
      <c r="Y24" s="44"/>
      <c r="Z24" s="44"/>
      <c r="AA24" s="44"/>
      <c r="AB24" s="44"/>
      <c r="AC24" s="44"/>
      <c r="AD24" s="44"/>
      <c r="AE24" s="44"/>
      <c r="AF24" s="44"/>
      <c r="AG24" s="44"/>
      <c r="AH24" s="44"/>
      <c r="AI24" s="44"/>
      <c r="AJ24" s="44"/>
      <c r="AK24" s="44"/>
      <c r="AL24" s="44"/>
      <c r="AM24" s="44"/>
      <c r="AN24" s="44"/>
      <c r="AO24" s="44"/>
      <c r="AP24" s="44"/>
      <c r="AQ24" s="44"/>
      <c r="AR24" s="44"/>
      <c r="AS24" s="44"/>
      <c r="AT24" s="44"/>
      <c r="AU24" s="44"/>
      <c r="AV24" s="44"/>
      <c r="AW24" s="44"/>
      <c r="AX24" s="44"/>
      <c r="AY24" s="44"/>
      <c r="AZ24" s="44"/>
      <c r="BA24" s="44"/>
      <c r="BB24" s="44"/>
      <c r="BC24" s="44"/>
      <c r="BD24" s="44"/>
      <c r="BE24" s="44"/>
      <c r="BF24" s="44"/>
      <c r="BG24" s="44"/>
      <c r="BH24" s="44"/>
      <c r="BI24" s="44"/>
      <c r="BJ24" s="44"/>
      <c r="BK24" s="44"/>
      <c r="BL24" s="44"/>
      <c r="BM24" s="44"/>
      <c r="BN24" s="44"/>
      <c r="BO24" s="44"/>
      <c r="BP24" s="44"/>
      <c r="BQ24" s="44"/>
      <c r="BR24" s="44"/>
      <c r="BS24" s="44"/>
      <c r="BT24" s="44"/>
      <c r="BU24" s="44"/>
      <c r="BV24" s="44"/>
      <c r="BW24" s="44"/>
      <c r="BX24" s="44"/>
      <c r="BY24" s="44"/>
      <c r="BZ24" s="44"/>
      <c r="CA24" s="44"/>
      <c r="CB24" s="44"/>
      <c r="CC24" s="44"/>
      <c r="CD24" s="44"/>
      <c r="CE24" s="44"/>
      <c r="CF24" s="44"/>
      <c r="CG24" s="44"/>
      <c r="CH24" s="44"/>
      <c r="CI24" s="44"/>
      <c r="CJ24" s="44"/>
      <c r="CK24" s="44"/>
      <c r="CL24" s="44"/>
      <c r="CM24" s="44"/>
      <c r="CN24" s="44"/>
      <c r="CO24" s="44"/>
      <c r="CP24" s="44"/>
      <c r="CQ24" s="44"/>
      <c r="CR24" s="44"/>
      <c r="CS24" s="44"/>
      <c r="CT24" s="44"/>
      <c r="CU24" s="44"/>
      <c r="CV24" s="44"/>
      <c r="CW24" s="44"/>
      <c r="CX24" s="44"/>
      <c r="CY24" s="44"/>
      <c r="CZ24" s="44"/>
      <c r="DA24" s="44"/>
      <c r="DB24" s="44"/>
      <c r="DC24" s="44"/>
      <c r="DD24" s="44"/>
      <c r="DE24" s="44"/>
      <c r="DF24" s="44"/>
      <c r="DG24" s="44"/>
      <c r="DH24" s="44"/>
      <c r="DI24" s="44"/>
      <c r="DJ24" s="44"/>
      <c r="DK24" s="44"/>
      <c r="DL24" s="44"/>
      <c r="DM24" s="44"/>
      <c r="DN24" s="44"/>
      <c r="DO24" s="44"/>
      <c r="DP24" s="44"/>
      <c r="DQ24" s="44"/>
      <c r="DR24" s="44"/>
      <c r="DS24" s="44"/>
      <c r="DT24" s="44"/>
      <c r="DU24" s="44"/>
      <c r="DV24" s="44"/>
      <c r="DW24" s="44"/>
      <c r="DX24" s="44"/>
      <c r="DY24" s="44"/>
      <c r="DZ24" s="44"/>
      <c r="EA24" s="44"/>
      <c r="EB24" s="44"/>
      <c r="EC24" s="44"/>
      <c r="ED24" s="44"/>
      <c r="EE24" s="44"/>
      <c r="EF24" s="44"/>
      <c r="EG24" s="44"/>
      <c r="EH24" s="44"/>
      <c r="EI24" s="44"/>
      <c r="EJ24" s="44"/>
      <c r="EK24" s="44"/>
      <c r="EL24" s="44"/>
      <c r="EM24" s="44"/>
      <c r="EN24" s="44"/>
      <c r="EO24" s="44"/>
      <c r="EP24" s="44"/>
      <c r="EQ24" s="44"/>
      <c r="ER24" s="44"/>
      <c r="ES24" s="44"/>
      <c r="ET24" s="44"/>
      <c r="EU24" s="44"/>
      <c r="EV24" s="44"/>
      <c r="EW24" s="44"/>
      <c r="EX24" s="44"/>
      <c r="EY24" s="44"/>
      <c r="EZ24" s="44"/>
      <c r="FA24" s="44"/>
      <c r="FB24" s="44"/>
      <c r="FC24" s="44"/>
      <c r="FD24" s="44"/>
      <c r="FE24" s="44"/>
      <c r="FF24" s="44"/>
      <c r="FG24" s="44"/>
      <c r="FH24" s="44"/>
      <c r="FI24" s="44"/>
      <c r="FJ24" s="44"/>
      <c r="FK24" s="44"/>
      <c r="FL24" s="44"/>
      <c r="FM24" s="44"/>
      <c r="FN24" s="44"/>
      <c r="FO24" s="44"/>
      <c r="FP24" s="44"/>
      <c r="FQ24" s="44"/>
      <c r="FR24" s="44"/>
      <c r="FS24" s="44"/>
      <c r="FT24" s="44"/>
      <c r="FU24" s="44"/>
      <c r="FV24" s="44"/>
      <c r="FW24" s="44"/>
      <c r="FX24" s="44"/>
      <c r="FY24" s="44"/>
      <c r="FZ24" s="44"/>
      <c r="GA24" s="44"/>
      <c r="GB24" s="44"/>
      <c r="GC24" s="44"/>
      <c r="GD24" s="44"/>
      <c r="GE24" s="44"/>
      <c r="GF24" s="44"/>
      <c r="GG24" s="44"/>
      <c r="GH24" s="44"/>
      <c r="GI24" s="44"/>
      <c r="GJ24" s="44"/>
      <c r="GK24" s="44"/>
      <c r="GL24" s="44"/>
      <c r="GM24" s="44"/>
      <c r="GN24" s="44"/>
      <c r="GO24" s="44"/>
      <c r="GP24" s="44"/>
      <c r="GQ24" s="44"/>
      <c r="GR24" s="44"/>
      <c r="GS24" s="44"/>
      <c r="GT24" s="44"/>
      <c r="GU24" s="44"/>
      <c r="GV24" s="44"/>
      <c r="GW24" s="44"/>
      <c r="GX24" s="44"/>
      <c r="GY24" s="44"/>
      <c r="GZ24" s="44"/>
      <c r="HA24" s="44"/>
      <c r="HB24" s="44"/>
      <c r="HC24" s="44"/>
      <c r="HD24" s="44"/>
      <c r="HE24" s="44"/>
      <c r="HF24" s="44"/>
      <c r="HG24" s="44"/>
      <c r="HH24" s="44"/>
      <c r="HI24" s="44"/>
      <c r="HJ24" s="44"/>
      <c r="HK24" s="44"/>
      <c r="HL24" s="44"/>
      <c r="HM24" s="44"/>
      <c r="HN24" s="44"/>
      <c r="HO24" s="44"/>
      <c r="HP24" s="44"/>
      <c r="HQ24" s="44"/>
      <c r="HR24" s="44"/>
      <c r="HS24" s="44"/>
      <c r="HT24" s="44"/>
      <c r="HU24" s="44"/>
      <c r="HV24" s="44"/>
      <c r="HW24" s="44"/>
      <c r="HX24" s="44"/>
      <c r="HY24" s="44"/>
      <c r="HZ24" s="44"/>
      <c r="IA24" s="44"/>
      <c r="IB24" s="44"/>
      <c r="IC24" s="44"/>
      <c r="ID24" s="44"/>
      <c r="IE24" s="44"/>
      <c r="IF24" s="44"/>
      <c r="IG24" s="44"/>
      <c r="IH24" s="44"/>
      <c r="II24" s="44"/>
      <c r="IJ24" s="44"/>
      <c r="IK24" s="44"/>
      <c r="IL24" s="44"/>
      <c r="IM24" s="44"/>
      <c r="IN24" s="44"/>
      <c r="IO24" s="44"/>
      <c r="IP24" s="44"/>
      <c r="IQ24" s="44"/>
      <c r="IR24" s="44"/>
      <c r="IS24" s="44"/>
      <c r="IT24" s="44"/>
      <c r="IU24" s="44"/>
      <c r="IV24" s="44"/>
      <c r="IW24" s="44"/>
      <c r="IX24" s="44"/>
    </row>
    <row r="25" spans="1:258" s="45" customFormat="1" ht="44.25" customHeight="1" x14ac:dyDescent="0.4">
      <c r="A25" s="43"/>
      <c r="B25" s="84" t="s">
        <v>139</v>
      </c>
      <c r="C25" s="109">
        <v>0.02</v>
      </c>
      <c r="D25" s="110">
        <v>2</v>
      </c>
      <c r="E25" s="65">
        <f t="shared" si="1"/>
        <v>0.04</v>
      </c>
      <c r="F25" s="44"/>
      <c r="G25" s="44"/>
      <c r="I25" s="44"/>
      <c r="J25" s="44"/>
      <c r="K25" s="44"/>
      <c r="L25" s="44"/>
      <c r="M25" s="44"/>
      <c r="N25" s="44"/>
      <c r="O25" s="44"/>
      <c r="P25" s="44"/>
      <c r="Q25" s="44"/>
      <c r="R25" s="44"/>
      <c r="S25" s="44"/>
      <c r="T25" s="44"/>
      <c r="U25" s="44"/>
      <c r="V25" s="44"/>
      <c r="W25" s="44"/>
      <c r="X25" s="44"/>
      <c r="Y25" s="44"/>
      <c r="Z25" s="44"/>
      <c r="AA25" s="44"/>
      <c r="AB25" s="44"/>
      <c r="AC25" s="44"/>
      <c r="AD25" s="44"/>
      <c r="AE25" s="44"/>
      <c r="AF25" s="44"/>
      <c r="AG25" s="44"/>
      <c r="AH25" s="44"/>
      <c r="AI25" s="44"/>
      <c r="AJ25" s="44"/>
      <c r="AK25" s="44"/>
      <c r="AL25" s="44"/>
      <c r="AM25" s="44"/>
      <c r="AN25" s="44"/>
      <c r="AO25" s="44"/>
      <c r="AP25" s="44"/>
      <c r="AQ25" s="44"/>
      <c r="AR25" s="44"/>
      <c r="AS25" s="44"/>
      <c r="AT25" s="44"/>
      <c r="AU25" s="44"/>
      <c r="AV25" s="44"/>
      <c r="AW25" s="44"/>
      <c r="AX25" s="44"/>
      <c r="AY25" s="44"/>
      <c r="AZ25" s="44"/>
      <c r="BA25" s="44"/>
      <c r="BB25" s="44"/>
      <c r="BC25" s="44"/>
      <c r="BD25" s="44"/>
      <c r="BE25" s="44"/>
      <c r="BF25" s="44"/>
      <c r="BG25" s="44"/>
      <c r="BH25" s="44"/>
      <c r="BI25" s="44"/>
      <c r="BJ25" s="44"/>
      <c r="BK25" s="44"/>
      <c r="BL25" s="44"/>
      <c r="BM25" s="44"/>
      <c r="BN25" s="44"/>
      <c r="BO25" s="44"/>
      <c r="BP25" s="44"/>
      <c r="BQ25" s="44"/>
      <c r="BR25" s="44"/>
      <c r="BS25" s="44"/>
      <c r="BT25" s="44"/>
      <c r="BU25" s="44"/>
      <c r="BV25" s="44"/>
      <c r="BW25" s="44"/>
      <c r="BX25" s="44"/>
      <c r="BY25" s="44"/>
      <c r="BZ25" s="44"/>
      <c r="CA25" s="44"/>
      <c r="CB25" s="44"/>
      <c r="CC25" s="44"/>
      <c r="CD25" s="44"/>
      <c r="CE25" s="44"/>
      <c r="CF25" s="44"/>
      <c r="CG25" s="44"/>
      <c r="CH25" s="44"/>
      <c r="CI25" s="44"/>
      <c r="CJ25" s="44"/>
      <c r="CK25" s="44"/>
      <c r="CL25" s="44"/>
      <c r="CM25" s="44"/>
      <c r="CN25" s="44"/>
      <c r="CO25" s="44"/>
      <c r="CP25" s="44"/>
      <c r="CQ25" s="44"/>
      <c r="CR25" s="44"/>
      <c r="CS25" s="44"/>
      <c r="CT25" s="44"/>
      <c r="CU25" s="44"/>
      <c r="CV25" s="44"/>
      <c r="CW25" s="44"/>
      <c r="CX25" s="44"/>
      <c r="CY25" s="44"/>
      <c r="CZ25" s="44"/>
      <c r="DA25" s="44"/>
      <c r="DB25" s="44"/>
      <c r="DC25" s="44"/>
      <c r="DD25" s="44"/>
      <c r="DE25" s="44"/>
      <c r="DF25" s="44"/>
      <c r="DG25" s="44"/>
      <c r="DH25" s="44"/>
      <c r="DI25" s="44"/>
      <c r="DJ25" s="44"/>
      <c r="DK25" s="44"/>
      <c r="DL25" s="44"/>
      <c r="DM25" s="44"/>
      <c r="DN25" s="44"/>
      <c r="DO25" s="44"/>
      <c r="DP25" s="44"/>
      <c r="DQ25" s="44"/>
      <c r="DR25" s="44"/>
      <c r="DS25" s="44"/>
      <c r="DT25" s="44"/>
      <c r="DU25" s="44"/>
      <c r="DV25" s="44"/>
      <c r="DW25" s="44"/>
      <c r="DX25" s="44"/>
      <c r="DY25" s="44"/>
      <c r="DZ25" s="44"/>
      <c r="EA25" s="44"/>
      <c r="EB25" s="44"/>
      <c r="EC25" s="44"/>
      <c r="ED25" s="44"/>
      <c r="EE25" s="44"/>
      <c r="EF25" s="44"/>
      <c r="EG25" s="44"/>
      <c r="EH25" s="44"/>
      <c r="EI25" s="44"/>
      <c r="EJ25" s="44"/>
      <c r="EK25" s="44"/>
      <c r="EL25" s="44"/>
      <c r="EM25" s="44"/>
      <c r="EN25" s="44"/>
      <c r="EO25" s="44"/>
      <c r="EP25" s="44"/>
      <c r="EQ25" s="44"/>
      <c r="ER25" s="44"/>
      <c r="ES25" s="44"/>
      <c r="ET25" s="44"/>
      <c r="EU25" s="44"/>
      <c r="EV25" s="44"/>
      <c r="EW25" s="44"/>
      <c r="EX25" s="44"/>
      <c r="EY25" s="44"/>
      <c r="EZ25" s="44"/>
      <c r="FA25" s="44"/>
      <c r="FB25" s="44"/>
      <c r="FC25" s="44"/>
      <c r="FD25" s="44"/>
      <c r="FE25" s="44"/>
      <c r="FF25" s="44"/>
      <c r="FG25" s="44"/>
      <c r="FH25" s="44"/>
      <c r="FI25" s="44"/>
      <c r="FJ25" s="44"/>
      <c r="FK25" s="44"/>
      <c r="FL25" s="44"/>
      <c r="FM25" s="44"/>
      <c r="FN25" s="44"/>
      <c r="FO25" s="44"/>
      <c r="FP25" s="44"/>
      <c r="FQ25" s="44"/>
      <c r="FR25" s="44"/>
      <c r="FS25" s="44"/>
      <c r="FT25" s="44"/>
      <c r="FU25" s="44"/>
      <c r="FV25" s="44"/>
      <c r="FW25" s="44"/>
      <c r="FX25" s="44"/>
      <c r="FY25" s="44"/>
      <c r="FZ25" s="44"/>
      <c r="GA25" s="44"/>
      <c r="GB25" s="44"/>
      <c r="GC25" s="44"/>
      <c r="GD25" s="44"/>
      <c r="GE25" s="44"/>
      <c r="GF25" s="44"/>
      <c r="GG25" s="44"/>
      <c r="GH25" s="44"/>
      <c r="GI25" s="44"/>
      <c r="GJ25" s="44"/>
      <c r="GK25" s="44"/>
      <c r="GL25" s="44"/>
      <c r="GM25" s="44"/>
      <c r="GN25" s="44"/>
      <c r="GO25" s="44"/>
      <c r="GP25" s="44"/>
      <c r="GQ25" s="44"/>
      <c r="GR25" s="44"/>
      <c r="GS25" s="44"/>
      <c r="GT25" s="44"/>
      <c r="GU25" s="44"/>
      <c r="GV25" s="44"/>
      <c r="GW25" s="44"/>
      <c r="GX25" s="44"/>
      <c r="GY25" s="44"/>
      <c r="GZ25" s="44"/>
      <c r="HA25" s="44"/>
      <c r="HB25" s="44"/>
      <c r="HC25" s="44"/>
      <c r="HD25" s="44"/>
      <c r="HE25" s="44"/>
      <c r="HF25" s="44"/>
      <c r="HG25" s="44"/>
      <c r="HH25" s="44"/>
      <c r="HI25" s="44"/>
      <c r="HJ25" s="44"/>
      <c r="HK25" s="44"/>
      <c r="HL25" s="44"/>
      <c r="HM25" s="44"/>
      <c r="HN25" s="44"/>
      <c r="HO25" s="44"/>
      <c r="HP25" s="44"/>
      <c r="HQ25" s="44"/>
      <c r="HR25" s="44"/>
      <c r="HS25" s="44"/>
      <c r="HT25" s="44"/>
      <c r="HU25" s="44"/>
      <c r="HV25" s="44"/>
      <c r="HW25" s="44"/>
      <c r="HX25" s="44"/>
      <c r="HY25" s="44"/>
      <c r="HZ25" s="44"/>
      <c r="IA25" s="44"/>
      <c r="IB25" s="44"/>
      <c r="IC25" s="44"/>
      <c r="ID25" s="44"/>
      <c r="IE25" s="44"/>
      <c r="IF25" s="44"/>
      <c r="IG25" s="44"/>
      <c r="IH25" s="44"/>
      <c r="II25" s="44"/>
      <c r="IJ25" s="44"/>
      <c r="IK25" s="44"/>
      <c r="IL25" s="44"/>
      <c r="IM25" s="44"/>
      <c r="IN25" s="44"/>
      <c r="IO25" s="44"/>
      <c r="IP25" s="44"/>
      <c r="IQ25" s="44"/>
      <c r="IR25" s="44"/>
      <c r="IS25" s="44"/>
      <c r="IT25" s="44"/>
      <c r="IU25" s="44"/>
      <c r="IV25" s="44"/>
      <c r="IW25" s="44"/>
      <c r="IX25" s="44"/>
    </row>
    <row r="26" spans="1:258" s="45" customFormat="1" ht="51.75" customHeight="1" x14ac:dyDescent="0.4">
      <c r="A26" s="43"/>
      <c r="B26" s="84" t="s">
        <v>130</v>
      </c>
      <c r="C26" s="109">
        <v>0.03</v>
      </c>
      <c r="D26" s="110">
        <v>2</v>
      </c>
      <c r="E26" s="65">
        <f t="shared" si="1"/>
        <v>0.06</v>
      </c>
      <c r="F26" s="44"/>
      <c r="G26" s="44"/>
      <c r="I26" s="44"/>
      <c r="J26" s="44"/>
      <c r="K26" s="44"/>
      <c r="L26" s="44"/>
      <c r="M26" s="44"/>
      <c r="N26" s="44"/>
      <c r="O26" s="44"/>
      <c r="P26" s="44"/>
      <c r="Q26" s="44"/>
      <c r="R26" s="44"/>
      <c r="S26" s="44"/>
      <c r="T26" s="44"/>
      <c r="U26" s="44"/>
      <c r="V26" s="44"/>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44"/>
      <c r="BD26" s="44"/>
      <c r="BE26" s="44"/>
      <c r="BF26" s="44"/>
      <c r="BG26" s="44"/>
      <c r="BH26" s="44"/>
      <c r="BI26" s="44"/>
      <c r="BJ26" s="44"/>
      <c r="BK26" s="44"/>
      <c r="BL26" s="44"/>
      <c r="BM26" s="44"/>
      <c r="BN26" s="44"/>
      <c r="BO26" s="44"/>
      <c r="BP26" s="44"/>
      <c r="BQ26" s="44"/>
      <c r="BR26" s="44"/>
      <c r="BS26" s="44"/>
      <c r="BT26" s="44"/>
      <c r="BU26" s="44"/>
      <c r="BV26" s="44"/>
      <c r="BW26" s="44"/>
      <c r="BX26" s="44"/>
      <c r="BY26" s="44"/>
      <c r="BZ26" s="44"/>
      <c r="CA26" s="44"/>
      <c r="CB26" s="44"/>
      <c r="CC26" s="44"/>
      <c r="CD26" s="44"/>
      <c r="CE26" s="44"/>
      <c r="CF26" s="44"/>
      <c r="CG26" s="44"/>
      <c r="CH26" s="44"/>
      <c r="CI26" s="44"/>
      <c r="CJ26" s="44"/>
      <c r="CK26" s="44"/>
      <c r="CL26" s="44"/>
      <c r="CM26" s="44"/>
      <c r="CN26" s="44"/>
      <c r="CO26" s="44"/>
      <c r="CP26" s="44"/>
      <c r="CQ26" s="44"/>
      <c r="CR26" s="44"/>
      <c r="CS26" s="44"/>
      <c r="CT26" s="44"/>
      <c r="CU26" s="44"/>
      <c r="CV26" s="44"/>
      <c r="CW26" s="44"/>
      <c r="CX26" s="44"/>
      <c r="CY26" s="44"/>
      <c r="CZ26" s="44"/>
      <c r="DA26" s="44"/>
      <c r="DB26" s="44"/>
      <c r="DC26" s="44"/>
      <c r="DD26" s="44"/>
      <c r="DE26" s="44"/>
      <c r="DF26" s="44"/>
      <c r="DG26" s="44"/>
      <c r="DH26" s="44"/>
      <c r="DI26" s="44"/>
      <c r="DJ26" s="44"/>
      <c r="DK26" s="44"/>
      <c r="DL26" s="44"/>
      <c r="DM26" s="44"/>
      <c r="DN26" s="44"/>
      <c r="DO26" s="44"/>
      <c r="DP26" s="44"/>
      <c r="DQ26" s="44"/>
      <c r="DR26" s="44"/>
      <c r="DS26" s="44"/>
      <c r="DT26" s="44"/>
      <c r="DU26" s="44"/>
      <c r="DV26" s="44"/>
      <c r="DW26" s="44"/>
      <c r="DX26" s="44"/>
      <c r="DY26" s="44"/>
      <c r="DZ26" s="44"/>
      <c r="EA26" s="44"/>
      <c r="EB26" s="44"/>
      <c r="EC26" s="44"/>
      <c r="ED26" s="44"/>
      <c r="EE26" s="44"/>
      <c r="EF26" s="44"/>
      <c r="EG26" s="44"/>
      <c r="EH26" s="44"/>
      <c r="EI26" s="44"/>
      <c r="EJ26" s="44"/>
      <c r="EK26" s="44"/>
      <c r="EL26" s="44"/>
      <c r="EM26" s="44"/>
      <c r="EN26" s="44"/>
      <c r="EO26" s="44"/>
      <c r="EP26" s="44"/>
      <c r="EQ26" s="44"/>
      <c r="ER26" s="44"/>
      <c r="ES26" s="44"/>
      <c r="ET26" s="44"/>
      <c r="EU26" s="44"/>
      <c r="EV26" s="44"/>
      <c r="EW26" s="44"/>
      <c r="EX26" s="44"/>
      <c r="EY26" s="44"/>
      <c r="EZ26" s="44"/>
      <c r="FA26" s="44"/>
      <c r="FB26" s="44"/>
      <c r="FC26" s="44"/>
      <c r="FD26" s="44"/>
      <c r="FE26" s="44"/>
      <c r="FF26" s="44"/>
      <c r="FG26" s="44"/>
      <c r="FH26" s="44"/>
      <c r="FI26" s="44"/>
      <c r="FJ26" s="44"/>
      <c r="FK26" s="44"/>
      <c r="FL26" s="44"/>
      <c r="FM26" s="44"/>
      <c r="FN26" s="44"/>
      <c r="FO26" s="44"/>
      <c r="FP26" s="44"/>
      <c r="FQ26" s="44"/>
      <c r="FR26" s="44"/>
      <c r="FS26" s="44"/>
      <c r="FT26" s="44"/>
      <c r="FU26" s="44"/>
      <c r="FV26" s="44"/>
      <c r="FW26" s="44"/>
      <c r="FX26" s="44"/>
      <c r="FY26" s="44"/>
      <c r="FZ26" s="44"/>
      <c r="GA26" s="44"/>
      <c r="GB26" s="44"/>
      <c r="GC26" s="44"/>
      <c r="GD26" s="44"/>
      <c r="GE26" s="44"/>
      <c r="GF26" s="44"/>
      <c r="GG26" s="44"/>
      <c r="GH26" s="44"/>
      <c r="GI26" s="44"/>
      <c r="GJ26" s="44"/>
      <c r="GK26" s="44"/>
      <c r="GL26" s="44"/>
      <c r="GM26" s="44"/>
      <c r="GN26" s="44"/>
      <c r="GO26" s="44"/>
      <c r="GP26" s="44"/>
      <c r="GQ26" s="44"/>
      <c r="GR26" s="44"/>
      <c r="GS26" s="44"/>
      <c r="GT26" s="44"/>
      <c r="GU26" s="44"/>
      <c r="GV26" s="44"/>
      <c r="GW26" s="44"/>
      <c r="GX26" s="44"/>
      <c r="GY26" s="44"/>
      <c r="GZ26" s="44"/>
      <c r="HA26" s="44"/>
      <c r="HB26" s="44"/>
      <c r="HC26" s="44"/>
      <c r="HD26" s="44"/>
      <c r="HE26" s="44"/>
      <c r="HF26" s="44"/>
      <c r="HG26" s="44"/>
      <c r="HH26" s="44"/>
      <c r="HI26" s="44"/>
      <c r="HJ26" s="44"/>
      <c r="HK26" s="44"/>
      <c r="HL26" s="44"/>
      <c r="HM26" s="44"/>
      <c r="HN26" s="44"/>
      <c r="HO26" s="44"/>
      <c r="HP26" s="44"/>
      <c r="HQ26" s="44"/>
      <c r="HR26" s="44"/>
      <c r="HS26" s="44"/>
      <c r="HT26" s="44"/>
      <c r="HU26" s="44"/>
      <c r="HV26" s="44"/>
      <c r="HW26" s="44"/>
      <c r="HX26" s="44"/>
      <c r="HY26" s="44"/>
      <c r="HZ26" s="44"/>
      <c r="IA26" s="44"/>
      <c r="IB26" s="44"/>
      <c r="IC26" s="44"/>
      <c r="ID26" s="44"/>
      <c r="IE26" s="44"/>
      <c r="IF26" s="44"/>
      <c r="IG26" s="44"/>
      <c r="IH26" s="44"/>
      <c r="II26" s="44"/>
      <c r="IJ26" s="44"/>
      <c r="IK26" s="44"/>
      <c r="IL26" s="44"/>
      <c r="IM26" s="44"/>
      <c r="IN26" s="44"/>
      <c r="IO26" s="44"/>
      <c r="IP26" s="44"/>
      <c r="IQ26" s="44"/>
      <c r="IR26" s="44"/>
      <c r="IS26" s="44"/>
      <c r="IT26" s="44"/>
      <c r="IU26" s="44"/>
      <c r="IV26" s="44"/>
      <c r="IW26" s="44"/>
      <c r="IX26" s="44"/>
    </row>
    <row r="27" spans="1:258" s="45" customFormat="1" ht="50.25" customHeight="1" x14ac:dyDescent="0.4">
      <c r="A27" s="43"/>
      <c r="B27" s="84" t="s">
        <v>109</v>
      </c>
      <c r="C27" s="109">
        <v>0.06</v>
      </c>
      <c r="D27" s="110">
        <v>1</v>
      </c>
      <c r="E27" s="65">
        <f t="shared" si="1"/>
        <v>0.06</v>
      </c>
      <c r="F27" s="44"/>
      <c r="G27" s="44"/>
      <c r="I27" s="44"/>
      <c r="J27" s="44"/>
      <c r="K27" s="44"/>
      <c r="L27" s="44"/>
      <c r="M27" s="44"/>
      <c r="N27" s="44"/>
      <c r="O27" s="44"/>
      <c r="P27" s="44"/>
      <c r="Q27" s="44"/>
      <c r="R27" s="44"/>
      <c r="S27" s="44"/>
      <c r="T27" s="44"/>
      <c r="U27" s="44"/>
      <c r="V27" s="44"/>
      <c r="W27" s="44"/>
      <c r="X27" s="44"/>
      <c r="Y27" s="44"/>
      <c r="Z27" s="44"/>
      <c r="AA27" s="44"/>
      <c r="AB27" s="44"/>
      <c r="AC27" s="44"/>
      <c r="AD27" s="44"/>
      <c r="AE27" s="44"/>
      <c r="AF27" s="44"/>
      <c r="AG27" s="44"/>
      <c r="AH27" s="44"/>
      <c r="AI27" s="44"/>
      <c r="AJ27" s="44"/>
      <c r="AK27" s="44"/>
      <c r="AL27" s="44"/>
      <c r="AM27" s="44"/>
      <c r="AN27" s="44"/>
      <c r="AO27" s="44"/>
      <c r="AP27" s="44"/>
      <c r="AQ27" s="44"/>
      <c r="AR27" s="44"/>
      <c r="AS27" s="44"/>
      <c r="AT27" s="44"/>
      <c r="AU27" s="44"/>
      <c r="AV27" s="44"/>
      <c r="AW27" s="44"/>
      <c r="AX27" s="44"/>
      <c r="AY27" s="44"/>
      <c r="AZ27" s="44"/>
      <c r="BA27" s="44"/>
      <c r="BB27" s="44"/>
      <c r="BC27" s="44"/>
      <c r="BD27" s="44"/>
      <c r="BE27" s="44"/>
      <c r="BF27" s="44"/>
      <c r="BG27" s="44"/>
      <c r="BH27" s="44"/>
      <c r="BI27" s="44"/>
      <c r="BJ27" s="44"/>
      <c r="BK27" s="44"/>
      <c r="BL27" s="44"/>
      <c r="BM27" s="44"/>
      <c r="BN27" s="44"/>
      <c r="BO27" s="44"/>
      <c r="BP27" s="44"/>
      <c r="BQ27" s="44"/>
      <c r="BR27" s="44"/>
      <c r="BS27" s="44"/>
      <c r="BT27" s="44"/>
      <c r="BU27" s="44"/>
      <c r="BV27" s="44"/>
      <c r="BW27" s="44"/>
      <c r="BX27" s="44"/>
      <c r="BY27" s="44"/>
      <c r="BZ27" s="44"/>
      <c r="CA27" s="44"/>
      <c r="CB27" s="44"/>
      <c r="CC27" s="44"/>
      <c r="CD27" s="44"/>
      <c r="CE27" s="44"/>
      <c r="CF27" s="44"/>
      <c r="CG27" s="44"/>
      <c r="CH27" s="44"/>
      <c r="CI27" s="44"/>
      <c r="CJ27" s="44"/>
      <c r="CK27" s="44"/>
      <c r="CL27" s="44"/>
      <c r="CM27" s="44"/>
      <c r="CN27" s="44"/>
      <c r="CO27" s="44"/>
      <c r="CP27" s="44"/>
      <c r="CQ27" s="44"/>
      <c r="CR27" s="44"/>
      <c r="CS27" s="44"/>
      <c r="CT27" s="44"/>
      <c r="CU27" s="44"/>
      <c r="CV27" s="44"/>
      <c r="CW27" s="44"/>
      <c r="CX27" s="44"/>
      <c r="CY27" s="44"/>
      <c r="CZ27" s="44"/>
      <c r="DA27" s="44"/>
      <c r="DB27" s="44"/>
      <c r="DC27" s="44"/>
      <c r="DD27" s="44"/>
      <c r="DE27" s="44"/>
      <c r="DF27" s="44"/>
      <c r="DG27" s="44"/>
      <c r="DH27" s="44"/>
      <c r="DI27" s="44"/>
      <c r="DJ27" s="44"/>
      <c r="DK27" s="44"/>
      <c r="DL27" s="44"/>
      <c r="DM27" s="44"/>
      <c r="DN27" s="44"/>
      <c r="DO27" s="44"/>
      <c r="DP27" s="44"/>
      <c r="DQ27" s="44"/>
      <c r="DR27" s="44"/>
      <c r="DS27" s="44"/>
      <c r="DT27" s="44"/>
      <c r="DU27" s="44"/>
      <c r="DV27" s="44"/>
      <c r="DW27" s="44"/>
      <c r="DX27" s="44"/>
      <c r="DY27" s="44"/>
      <c r="DZ27" s="44"/>
      <c r="EA27" s="44"/>
      <c r="EB27" s="44"/>
      <c r="EC27" s="44"/>
      <c r="ED27" s="44"/>
      <c r="EE27" s="44"/>
      <c r="EF27" s="44"/>
      <c r="EG27" s="44"/>
      <c r="EH27" s="44"/>
      <c r="EI27" s="44"/>
      <c r="EJ27" s="44"/>
      <c r="EK27" s="44"/>
      <c r="EL27" s="44"/>
      <c r="EM27" s="44"/>
      <c r="EN27" s="44"/>
      <c r="EO27" s="44"/>
      <c r="EP27" s="44"/>
      <c r="EQ27" s="44"/>
      <c r="ER27" s="44"/>
      <c r="ES27" s="44"/>
      <c r="ET27" s="44"/>
      <c r="EU27" s="44"/>
      <c r="EV27" s="44"/>
      <c r="EW27" s="44"/>
      <c r="EX27" s="44"/>
      <c r="EY27" s="44"/>
      <c r="EZ27" s="44"/>
      <c r="FA27" s="44"/>
      <c r="FB27" s="44"/>
      <c r="FC27" s="44"/>
      <c r="FD27" s="44"/>
      <c r="FE27" s="44"/>
      <c r="FF27" s="44"/>
      <c r="FG27" s="44"/>
      <c r="FH27" s="44"/>
      <c r="FI27" s="44"/>
      <c r="FJ27" s="44"/>
      <c r="FK27" s="44"/>
      <c r="FL27" s="44"/>
      <c r="FM27" s="44"/>
      <c r="FN27" s="44"/>
      <c r="FO27" s="44"/>
      <c r="FP27" s="44"/>
      <c r="FQ27" s="44"/>
      <c r="FR27" s="44"/>
      <c r="FS27" s="44"/>
      <c r="FT27" s="44"/>
      <c r="FU27" s="44"/>
      <c r="FV27" s="44"/>
      <c r="FW27" s="44"/>
      <c r="FX27" s="44"/>
      <c r="FY27" s="44"/>
      <c r="FZ27" s="44"/>
      <c r="GA27" s="44"/>
      <c r="GB27" s="44"/>
      <c r="GC27" s="44"/>
      <c r="GD27" s="44"/>
      <c r="GE27" s="44"/>
      <c r="GF27" s="44"/>
      <c r="GG27" s="44"/>
      <c r="GH27" s="44"/>
      <c r="GI27" s="44"/>
      <c r="GJ27" s="44"/>
      <c r="GK27" s="44"/>
      <c r="GL27" s="44"/>
      <c r="GM27" s="44"/>
      <c r="GN27" s="44"/>
      <c r="GO27" s="44"/>
      <c r="GP27" s="44"/>
      <c r="GQ27" s="44"/>
      <c r="GR27" s="44"/>
      <c r="GS27" s="44"/>
      <c r="GT27" s="44"/>
      <c r="GU27" s="44"/>
      <c r="GV27" s="44"/>
      <c r="GW27" s="44"/>
      <c r="GX27" s="44"/>
      <c r="GY27" s="44"/>
      <c r="GZ27" s="44"/>
      <c r="HA27" s="44"/>
      <c r="HB27" s="44"/>
      <c r="HC27" s="44"/>
      <c r="HD27" s="44"/>
      <c r="HE27" s="44"/>
      <c r="HF27" s="44"/>
      <c r="HG27" s="44"/>
      <c r="HH27" s="44"/>
      <c r="HI27" s="44"/>
      <c r="HJ27" s="44"/>
      <c r="HK27" s="44"/>
      <c r="HL27" s="44"/>
      <c r="HM27" s="44"/>
      <c r="HN27" s="44"/>
      <c r="HO27" s="44"/>
      <c r="HP27" s="44"/>
      <c r="HQ27" s="44"/>
      <c r="HR27" s="44"/>
      <c r="HS27" s="44"/>
      <c r="HT27" s="44"/>
      <c r="HU27" s="44"/>
      <c r="HV27" s="44"/>
      <c r="HW27" s="44"/>
      <c r="HX27" s="44"/>
      <c r="HY27" s="44"/>
      <c r="HZ27" s="44"/>
      <c r="IA27" s="44"/>
      <c r="IB27" s="44"/>
      <c r="IC27" s="44"/>
      <c r="ID27" s="44"/>
      <c r="IE27" s="44"/>
      <c r="IF27" s="44"/>
      <c r="IG27" s="44"/>
      <c r="IH27" s="44"/>
      <c r="II27" s="44"/>
      <c r="IJ27" s="44"/>
      <c r="IK27" s="44"/>
      <c r="IL27" s="44"/>
      <c r="IM27" s="44"/>
      <c r="IN27" s="44"/>
      <c r="IO27" s="44"/>
      <c r="IP27" s="44"/>
      <c r="IQ27" s="44"/>
      <c r="IR27" s="44"/>
      <c r="IS27" s="44"/>
      <c r="IT27" s="44"/>
      <c r="IU27" s="44"/>
      <c r="IV27" s="44"/>
      <c r="IW27" s="44"/>
      <c r="IX27" s="44"/>
    </row>
    <row r="28" spans="1:258" s="45" customFormat="1" ht="39" customHeight="1" x14ac:dyDescent="0.4">
      <c r="A28" s="43"/>
      <c r="B28" s="84" t="s">
        <v>140</v>
      </c>
      <c r="C28" s="109">
        <v>0.06</v>
      </c>
      <c r="D28" s="110">
        <v>1</v>
      </c>
      <c r="E28" s="65">
        <f t="shared" si="1"/>
        <v>0.06</v>
      </c>
      <c r="F28" s="44"/>
      <c r="G28" s="44"/>
      <c r="I28" s="44"/>
      <c r="J28" s="44"/>
      <c r="K28" s="44"/>
      <c r="L28" s="44"/>
      <c r="M28" s="44"/>
      <c r="N28" s="44"/>
      <c r="O28" s="44"/>
      <c r="P28" s="44"/>
      <c r="Q28" s="44"/>
      <c r="R28" s="44"/>
      <c r="S28" s="44"/>
      <c r="T28" s="44"/>
      <c r="U28" s="44"/>
      <c r="V28" s="44"/>
      <c r="W28" s="44"/>
      <c r="X28" s="44"/>
      <c r="Y28" s="44"/>
      <c r="Z28" s="44"/>
      <c r="AA28" s="44"/>
      <c r="AB28" s="44"/>
      <c r="AC28" s="44"/>
      <c r="AD28" s="44"/>
      <c r="AE28" s="44"/>
      <c r="AF28" s="44"/>
      <c r="AG28" s="44"/>
      <c r="AH28" s="44"/>
      <c r="AI28" s="44"/>
      <c r="AJ28" s="44"/>
      <c r="AK28" s="44"/>
      <c r="AL28" s="44"/>
      <c r="AM28" s="44"/>
      <c r="AN28" s="44"/>
      <c r="AO28" s="44"/>
      <c r="AP28" s="44"/>
      <c r="AQ28" s="44"/>
      <c r="AR28" s="44"/>
      <c r="AS28" s="44"/>
      <c r="AT28" s="44"/>
      <c r="AU28" s="44"/>
      <c r="AV28" s="44"/>
      <c r="AW28" s="44"/>
      <c r="AX28" s="44"/>
      <c r="AY28" s="44"/>
      <c r="AZ28" s="44"/>
      <c r="BA28" s="44"/>
      <c r="BB28" s="44"/>
      <c r="BC28" s="44"/>
      <c r="BD28" s="44"/>
      <c r="BE28" s="44"/>
      <c r="BF28" s="44"/>
      <c r="BG28" s="44"/>
      <c r="BH28" s="44"/>
      <c r="BI28" s="44"/>
      <c r="BJ28" s="44"/>
      <c r="BK28" s="44"/>
      <c r="BL28" s="44"/>
      <c r="BM28" s="44"/>
      <c r="BN28" s="44"/>
      <c r="BO28" s="44"/>
      <c r="BP28" s="44"/>
      <c r="BQ28" s="44"/>
      <c r="BR28" s="44"/>
      <c r="BS28" s="44"/>
      <c r="BT28" s="44"/>
      <c r="BU28" s="44"/>
      <c r="BV28" s="44"/>
      <c r="BW28" s="44"/>
      <c r="BX28" s="44"/>
      <c r="BY28" s="44"/>
      <c r="BZ28" s="44"/>
      <c r="CA28" s="44"/>
      <c r="CB28" s="44"/>
      <c r="CC28" s="44"/>
      <c r="CD28" s="44"/>
      <c r="CE28" s="44"/>
      <c r="CF28" s="44"/>
      <c r="CG28" s="44"/>
      <c r="CH28" s="44"/>
      <c r="CI28" s="44"/>
      <c r="CJ28" s="44"/>
      <c r="CK28" s="44"/>
      <c r="CL28" s="44"/>
      <c r="CM28" s="44"/>
      <c r="CN28" s="44"/>
      <c r="CO28" s="44"/>
      <c r="CP28" s="44"/>
      <c r="CQ28" s="44"/>
      <c r="CR28" s="44"/>
      <c r="CS28" s="44"/>
      <c r="CT28" s="44"/>
      <c r="CU28" s="44"/>
      <c r="CV28" s="44"/>
      <c r="CW28" s="44"/>
      <c r="CX28" s="44"/>
      <c r="CY28" s="44"/>
      <c r="CZ28" s="44"/>
      <c r="DA28" s="44"/>
      <c r="DB28" s="44"/>
      <c r="DC28" s="44"/>
      <c r="DD28" s="44"/>
      <c r="DE28" s="44"/>
      <c r="DF28" s="44"/>
      <c r="DG28" s="44"/>
      <c r="DH28" s="44"/>
      <c r="DI28" s="44"/>
      <c r="DJ28" s="44"/>
      <c r="DK28" s="44"/>
      <c r="DL28" s="44"/>
      <c r="DM28" s="44"/>
      <c r="DN28" s="44"/>
      <c r="DO28" s="44"/>
      <c r="DP28" s="44"/>
      <c r="DQ28" s="44"/>
      <c r="DR28" s="44"/>
      <c r="DS28" s="44"/>
      <c r="DT28" s="44"/>
      <c r="DU28" s="44"/>
      <c r="DV28" s="44"/>
      <c r="DW28" s="44"/>
      <c r="DX28" s="44"/>
      <c r="DY28" s="44"/>
      <c r="DZ28" s="44"/>
      <c r="EA28" s="44"/>
      <c r="EB28" s="44"/>
      <c r="EC28" s="44"/>
      <c r="ED28" s="44"/>
      <c r="EE28" s="44"/>
      <c r="EF28" s="44"/>
      <c r="EG28" s="44"/>
      <c r="EH28" s="44"/>
      <c r="EI28" s="44"/>
      <c r="EJ28" s="44"/>
      <c r="EK28" s="44"/>
      <c r="EL28" s="44"/>
      <c r="EM28" s="44"/>
      <c r="EN28" s="44"/>
      <c r="EO28" s="44"/>
      <c r="EP28" s="44"/>
      <c r="EQ28" s="44"/>
      <c r="ER28" s="44"/>
      <c r="ES28" s="44"/>
      <c r="ET28" s="44"/>
      <c r="EU28" s="44"/>
      <c r="EV28" s="44"/>
      <c r="EW28" s="44"/>
      <c r="EX28" s="44"/>
      <c r="EY28" s="44"/>
      <c r="EZ28" s="44"/>
      <c r="FA28" s="44"/>
      <c r="FB28" s="44"/>
      <c r="FC28" s="44"/>
      <c r="FD28" s="44"/>
      <c r="FE28" s="44"/>
      <c r="FF28" s="44"/>
      <c r="FG28" s="44"/>
      <c r="FH28" s="44"/>
      <c r="FI28" s="44"/>
      <c r="FJ28" s="44"/>
      <c r="FK28" s="44"/>
      <c r="FL28" s="44"/>
      <c r="FM28" s="44"/>
      <c r="FN28" s="44"/>
      <c r="FO28" s="44"/>
      <c r="FP28" s="44"/>
      <c r="FQ28" s="44"/>
      <c r="FR28" s="44"/>
      <c r="FS28" s="44"/>
      <c r="FT28" s="44"/>
      <c r="FU28" s="44"/>
      <c r="FV28" s="44"/>
      <c r="FW28" s="44"/>
      <c r="FX28" s="44"/>
      <c r="FY28" s="44"/>
      <c r="FZ28" s="44"/>
      <c r="GA28" s="44"/>
      <c r="GB28" s="44"/>
      <c r="GC28" s="44"/>
      <c r="GD28" s="44"/>
      <c r="GE28" s="44"/>
      <c r="GF28" s="44"/>
      <c r="GG28" s="44"/>
      <c r="GH28" s="44"/>
      <c r="GI28" s="44"/>
      <c r="GJ28" s="44"/>
      <c r="GK28" s="44"/>
      <c r="GL28" s="44"/>
      <c r="GM28" s="44"/>
      <c r="GN28" s="44"/>
      <c r="GO28" s="44"/>
      <c r="GP28" s="44"/>
      <c r="GQ28" s="44"/>
      <c r="GR28" s="44"/>
      <c r="GS28" s="44"/>
      <c r="GT28" s="44"/>
      <c r="GU28" s="44"/>
      <c r="GV28" s="44"/>
      <c r="GW28" s="44"/>
      <c r="GX28" s="44"/>
      <c r="GY28" s="44"/>
      <c r="GZ28" s="44"/>
      <c r="HA28" s="44"/>
      <c r="HB28" s="44"/>
      <c r="HC28" s="44"/>
      <c r="HD28" s="44"/>
      <c r="HE28" s="44"/>
      <c r="HF28" s="44"/>
      <c r="HG28" s="44"/>
      <c r="HH28" s="44"/>
      <c r="HI28" s="44"/>
      <c r="HJ28" s="44"/>
      <c r="HK28" s="44"/>
      <c r="HL28" s="44"/>
      <c r="HM28" s="44"/>
      <c r="HN28" s="44"/>
      <c r="HO28" s="44"/>
      <c r="HP28" s="44"/>
      <c r="HQ28" s="44"/>
      <c r="HR28" s="44"/>
      <c r="HS28" s="44"/>
      <c r="HT28" s="44"/>
      <c r="HU28" s="44"/>
      <c r="HV28" s="44"/>
      <c r="HW28" s="44"/>
      <c r="HX28" s="44"/>
      <c r="HY28" s="44"/>
      <c r="HZ28" s="44"/>
      <c r="IA28" s="44"/>
      <c r="IB28" s="44"/>
      <c r="IC28" s="44"/>
      <c r="ID28" s="44"/>
      <c r="IE28" s="44"/>
      <c r="IF28" s="44"/>
      <c r="IG28" s="44"/>
      <c r="IH28" s="44"/>
      <c r="II28" s="44"/>
      <c r="IJ28" s="44"/>
      <c r="IK28" s="44"/>
      <c r="IL28" s="44"/>
      <c r="IM28" s="44"/>
      <c r="IN28" s="44"/>
      <c r="IO28" s="44"/>
      <c r="IP28" s="44"/>
      <c r="IQ28" s="44"/>
      <c r="IR28" s="44"/>
      <c r="IS28" s="44"/>
      <c r="IT28" s="44"/>
      <c r="IU28" s="44"/>
      <c r="IV28" s="44"/>
      <c r="IW28" s="44"/>
      <c r="IX28" s="44"/>
    </row>
    <row r="29" spans="1:258" s="45" customFormat="1" ht="52.5" customHeight="1" x14ac:dyDescent="0.4">
      <c r="A29" s="43"/>
      <c r="B29" s="84" t="s">
        <v>141</v>
      </c>
      <c r="C29" s="109">
        <v>0.05</v>
      </c>
      <c r="D29" s="110">
        <v>1</v>
      </c>
      <c r="E29" s="65">
        <f>D29*C29</f>
        <v>0.05</v>
      </c>
      <c r="F29" s="44"/>
      <c r="G29" s="44"/>
      <c r="I29" s="44"/>
      <c r="J29" s="44"/>
      <c r="K29" s="44"/>
      <c r="L29" s="44"/>
      <c r="M29" s="44"/>
      <c r="N29" s="44"/>
      <c r="O29" s="44"/>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c r="BF29" s="44"/>
      <c r="BG29" s="44"/>
      <c r="BH29" s="44"/>
      <c r="BI29" s="44"/>
      <c r="BJ29" s="44"/>
      <c r="BK29" s="44"/>
      <c r="BL29" s="44"/>
      <c r="BM29" s="44"/>
      <c r="BN29" s="44"/>
      <c r="BO29" s="44"/>
      <c r="BP29" s="44"/>
      <c r="BQ29" s="44"/>
      <c r="BR29" s="44"/>
      <c r="BS29" s="44"/>
      <c r="BT29" s="44"/>
      <c r="BU29" s="44"/>
      <c r="BV29" s="44"/>
      <c r="BW29" s="44"/>
      <c r="BX29" s="44"/>
      <c r="BY29" s="44"/>
      <c r="BZ29" s="44"/>
      <c r="CA29" s="44"/>
      <c r="CB29" s="44"/>
      <c r="CC29" s="44"/>
      <c r="CD29" s="44"/>
      <c r="CE29" s="44"/>
      <c r="CF29" s="44"/>
      <c r="CG29" s="44"/>
      <c r="CH29" s="44"/>
      <c r="CI29" s="44"/>
      <c r="CJ29" s="44"/>
      <c r="CK29" s="44"/>
      <c r="CL29" s="44"/>
      <c r="CM29" s="44"/>
      <c r="CN29" s="44"/>
      <c r="CO29" s="44"/>
      <c r="CP29" s="44"/>
      <c r="CQ29" s="44"/>
      <c r="CR29" s="44"/>
      <c r="CS29" s="44"/>
      <c r="CT29" s="44"/>
      <c r="CU29" s="44"/>
      <c r="CV29" s="44"/>
      <c r="CW29" s="44"/>
      <c r="CX29" s="44"/>
      <c r="CY29" s="44"/>
      <c r="CZ29" s="44"/>
      <c r="DA29" s="44"/>
      <c r="DB29" s="44"/>
      <c r="DC29" s="44"/>
      <c r="DD29" s="44"/>
      <c r="DE29" s="44"/>
      <c r="DF29" s="44"/>
      <c r="DG29" s="44"/>
      <c r="DH29" s="44"/>
      <c r="DI29" s="44"/>
      <c r="DJ29" s="44"/>
      <c r="DK29" s="44"/>
      <c r="DL29" s="44"/>
      <c r="DM29" s="44"/>
      <c r="DN29" s="44"/>
      <c r="DO29" s="44"/>
      <c r="DP29" s="44"/>
      <c r="DQ29" s="44"/>
      <c r="DR29" s="44"/>
      <c r="DS29" s="44"/>
      <c r="DT29" s="44"/>
      <c r="DU29" s="44"/>
      <c r="DV29" s="44"/>
      <c r="DW29" s="44"/>
      <c r="DX29" s="44"/>
      <c r="DY29" s="44"/>
      <c r="DZ29" s="44"/>
      <c r="EA29" s="44"/>
      <c r="EB29" s="44"/>
      <c r="EC29" s="44"/>
      <c r="ED29" s="44"/>
      <c r="EE29" s="44"/>
      <c r="EF29" s="44"/>
      <c r="EG29" s="44"/>
      <c r="EH29" s="44"/>
      <c r="EI29" s="44"/>
      <c r="EJ29" s="44"/>
      <c r="EK29" s="44"/>
      <c r="EL29" s="44"/>
      <c r="EM29" s="44"/>
      <c r="EN29" s="44"/>
      <c r="EO29" s="44"/>
      <c r="EP29" s="44"/>
      <c r="EQ29" s="44"/>
      <c r="ER29" s="44"/>
      <c r="ES29" s="44"/>
      <c r="ET29" s="44"/>
      <c r="EU29" s="44"/>
      <c r="EV29" s="44"/>
      <c r="EW29" s="44"/>
      <c r="EX29" s="44"/>
      <c r="EY29" s="44"/>
      <c r="EZ29" s="44"/>
      <c r="FA29" s="44"/>
      <c r="FB29" s="44"/>
      <c r="FC29" s="44"/>
      <c r="FD29" s="44"/>
      <c r="FE29" s="44"/>
      <c r="FF29" s="44"/>
      <c r="FG29" s="44"/>
      <c r="FH29" s="44"/>
      <c r="FI29" s="44"/>
      <c r="FJ29" s="44"/>
      <c r="FK29" s="44"/>
      <c r="FL29" s="44"/>
      <c r="FM29" s="44"/>
      <c r="FN29" s="44"/>
      <c r="FO29" s="44"/>
      <c r="FP29" s="44"/>
      <c r="FQ29" s="44"/>
      <c r="FR29" s="44"/>
      <c r="FS29" s="44"/>
      <c r="FT29" s="44"/>
      <c r="FU29" s="44"/>
      <c r="FV29" s="44"/>
      <c r="FW29" s="44"/>
      <c r="FX29" s="44"/>
      <c r="FY29" s="44"/>
      <c r="FZ29" s="44"/>
      <c r="GA29" s="44"/>
      <c r="GB29" s="44"/>
      <c r="GC29" s="44"/>
      <c r="GD29" s="44"/>
      <c r="GE29" s="44"/>
      <c r="GF29" s="44"/>
      <c r="GG29" s="44"/>
      <c r="GH29" s="44"/>
      <c r="GI29" s="44"/>
      <c r="GJ29" s="44"/>
      <c r="GK29" s="44"/>
      <c r="GL29" s="44"/>
      <c r="GM29" s="44"/>
      <c r="GN29" s="44"/>
      <c r="GO29" s="44"/>
      <c r="GP29" s="44"/>
      <c r="GQ29" s="44"/>
      <c r="GR29" s="44"/>
      <c r="GS29" s="44"/>
      <c r="GT29" s="44"/>
      <c r="GU29" s="44"/>
      <c r="GV29" s="44"/>
      <c r="GW29" s="44"/>
      <c r="GX29" s="44"/>
      <c r="GY29" s="44"/>
      <c r="GZ29" s="44"/>
      <c r="HA29" s="44"/>
      <c r="HB29" s="44"/>
      <c r="HC29" s="44"/>
      <c r="HD29" s="44"/>
      <c r="HE29" s="44"/>
      <c r="HF29" s="44"/>
      <c r="HG29" s="44"/>
      <c r="HH29" s="44"/>
      <c r="HI29" s="44"/>
      <c r="HJ29" s="44"/>
      <c r="HK29" s="44"/>
      <c r="HL29" s="44"/>
      <c r="HM29" s="44"/>
      <c r="HN29" s="44"/>
      <c r="HO29" s="44"/>
      <c r="HP29" s="44"/>
      <c r="HQ29" s="44"/>
      <c r="HR29" s="44"/>
      <c r="HS29" s="44"/>
      <c r="HT29" s="44"/>
      <c r="HU29" s="44"/>
      <c r="HV29" s="44"/>
      <c r="HW29" s="44"/>
      <c r="HX29" s="44"/>
      <c r="HY29" s="44"/>
      <c r="HZ29" s="44"/>
      <c r="IA29" s="44"/>
      <c r="IB29" s="44"/>
      <c r="IC29" s="44"/>
      <c r="ID29" s="44"/>
      <c r="IE29" s="44"/>
      <c r="IF29" s="44"/>
      <c r="IG29" s="44"/>
      <c r="IH29" s="44"/>
      <c r="II29" s="44"/>
      <c r="IJ29" s="44"/>
      <c r="IK29" s="44"/>
      <c r="IL29" s="44"/>
      <c r="IM29" s="44"/>
      <c r="IN29" s="44"/>
      <c r="IO29" s="44"/>
      <c r="IP29" s="44"/>
      <c r="IQ29" s="44"/>
      <c r="IR29" s="44"/>
      <c r="IS29" s="44"/>
      <c r="IT29" s="44"/>
      <c r="IU29" s="44"/>
      <c r="IV29" s="44"/>
      <c r="IW29" s="44"/>
      <c r="IX29" s="44"/>
    </row>
    <row r="30" spans="1:258" s="45" customFormat="1" ht="18.75" customHeight="1" thickBot="1" x14ac:dyDescent="0.5">
      <c r="A30" s="43"/>
      <c r="B30" s="66" t="s">
        <v>11</v>
      </c>
      <c r="C30" s="114">
        <f>SUM(C7:C29)</f>
        <v>1.0000000000000002</v>
      </c>
      <c r="D30" s="115"/>
      <c r="E30" s="42">
        <f>SUM(E6:E29)</f>
        <v>2.56</v>
      </c>
      <c r="F30" s="44"/>
      <c r="G30" s="44"/>
      <c r="I30" s="44"/>
      <c r="J30" s="44"/>
      <c r="K30" s="44"/>
      <c r="L30" s="44"/>
      <c r="M30" s="44"/>
      <c r="N30" s="44"/>
      <c r="O30" s="44"/>
      <c r="P30" s="44"/>
      <c r="Q30" s="44"/>
      <c r="R30" s="44"/>
      <c r="S30" s="44"/>
      <c r="T30" s="44"/>
      <c r="U30" s="44"/>
      <c r="V30" s="44"/>
      <c r="W30" s="44"/>
      <c r="X30" s="44"/>
      <c r="Y30" s="44"/>
      <c r="Z30" s="44"/>
      <c r="AA30" s="44"/>
      <c r="AB30" s="44"/>
      <c r="AC30" s="44"/>
      <c r="AD30" s="44"/>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4"/>
      <c r="BM30" s="44"/>
      <c r="BN30" s="44"/>
      <c r="BO30" s="44"/>
      <c r="BP30" s="44"/>
      <c r="BQ30" s="44"/>
      <c r="BR30" s="44"/>
      <c r="BS30" s="44"/>
      <c r="BT30" s="44"/>
      <c r="BU30" s="44"/>
      <c r="BV30" s="44"/>
      <c r="BW30" s="44"/>
      <c r="BX30" s="44"/>
      <c r="BY30" s="44"/>
      <c r="BZ30" s="44"/>
      <c r="CA30" s="44"/>
      <c r="CB30" s="44"/>
      <c r="CC30" s="44"/>
      <c r="CD30" s="44"/>
      <c r="CE30" s="44"/>
      <c r="CF30" s="44"/>
      <c r="CG30" s="44"/>
      <c r="CH30" s="44"/>
      <c r="CI30" s="44"/>
      <c r="CJ30" s="44"/>
      <c r="CK30" s="44"/>
      <c r="CL30" s="44"/>
      <c r="CM30" s="44"/>
      <c r="CN30" s="44"/>
      <c r="CO30" s="44"/>
      <c r="CP30" s="44"/>
      <c r="CQ30" s="44"/>
      <c r="CR30" s="44"/>
      <c r="CS30" s="44"/>
      <c r="CT30" s="44"/>
      <c r="CU30" s="44"/>
      <c r="CV30" s="44"/>
      <c r="CW30" s="44"/>
      <c r="CX30" s="44"/>
      <c r="CY30" s="44"/>
      <c r="CZ30" s="44"/>
      <c r="DA30" s="44"/>
      <c r="DB30" s="44"/>
      <c r="DC30" s="44"/>
      <c r="DD30" s="44"/>
      <c r="DE30" s="44"/>
      <c r="DF30" s="44"/>
      <c r="DG30" s="44"/>
      <c r="DH30" s="44"/>
      <c r="DI30" s="44"/>
      <c r="DJ30" s="44"/>
      <c r="DK30" s="44"/>
      <c r="DL30" s="44"/>
      <c r="DM30" s="44"/>
      <c r="DN30" s="44"/>
      <c r="DO30" s="44"/>
      <c r="DP30" s="44"/>
      <c r="DQ30" s="44"/>
      <c r="DR30" s="44"/>
      <c r="DS30" s="44"/>
      <c r="DT30" s="44"/>
      <c r="DU30" s="44"/>
      <c r="DV30" s="44"/>
      <c r="DW30" s="44"/>
      <c r="DX30" s="44"/>
      <c r="DY30" s="44"/>
      <c r="DZ30" s="44"/>
      <c r="EA30" s="44"/>
      <c r="EB30" s="44"/>
      <c r="EC30" s="44"/>
      <c r="ED30" s="44"/>
      <c r="EE30" s="44"/>
      <c r="EF30" s="44"/>
      <c r="EG30" s="44"/>
      <c r="EH30" s="44"/>
      <c r="EI30" s="44"/>
      <c r="EJ30" s="44"/>
      <c r="EK30" s="44"/>
      <c r="EL30" s="44"/>
      <c r="EM30" s="44"/>
      <c r="EN30" s="44"/>
      <c r="EO30" s="44"/>
      <c r="EP30" s="44"/>
      <c r="EQ30" s="44"/>
      <c r="ER30" s="44"/>
      <c r="ES30" s="44"/>
      <c r="ET30" s="44"/>
      <c r="EU30" s="44"/>
      <c r="EV30" s="44"/>
      <c r="EW30" s="44"/>
      <c r="EX30" s="44"/>
      <c r="EY30" s="44"/>
      <c r="EZ30" s="44"/>
      <c r="FA30" s="44"/>
      <c r="FB30" s="44"/>
      <c r="FC30" s="44"/>
      <c r="FD30" s="44"/>
      <c r="FE30" s="44"/>
      <c r="FF30" s="44"/>
      <c r="FG30" s="44"/>
      <c r="FH30" s="44"/>
      <c r="FI30" s="44"/>
      <c r="FJ30" s="44"/>
      <c r="FK30" s="44"/>
      <c r="FL30" s="44"/>
      <c r="FM30" s="44"/>
      <c r="FN30" s="44"/>
      <c r="FO30" s="44"/>
      <c r="FP30" s="44"/>
      <c r="FQ30" s="44"/>
      <c r="FR30" s="44"/>
      <c r="FS30" s="44"/>
      <c r="FT30" s="44"/>
      <c r="FU30" s="44"/>
      <c r="FV30" s="44"/>
      <c r="FW30" s="44"/>
      <c r="FX30" s="44"/>
      <c r="FY30" s="44"/>
      <c r="FZ30" s="44"/>
      <c r="GA30" s="44"/>
      <c r="GB30" s="44"/>
      <c r="GC30" s="44"/>
      <c r="GD30" s="44"/>
      <c r="GE30" s="44"/>
      <c r="GF30" s="44"/>
      <c r="GG30" s="44"/>
      <c r="GH30" s="44"/>
      <c r="GI30" s="44"/>
      <c r="GJ30" s="44"/>
      <c r="GK30" s="44"/>
      <c r="GL30" s="44"/>
      <c r="GM30" s="44"/>
      <c r="GN30" s="44"/>
      <c r="GO30" s="44"/>
      <c r="GP30" s="44"/>
      <c r="GQ30" s="44"/>
      <c r="GR30" s="44"/>
      <c r="GS30" s="44"/>
      <c r="GT30" s="44"/>
      <c r="GU30" s="44"/>
      <c r="GV30" s="44"/>
      <c r="GW30" s="44"/>
      <c r="GX30" s="44"/>
      <c r="GY30" s="44"/>
      <c r="GZ30" s="44"/>
      <c r="HA30" s="44"/>
      <c r="HB30" s="44"/>
      <c r="HC30" s="44"/>
      <c r="HD30" s="44"/>
      <c r="HE30" s="44"/>
      <c r="HF30" s="44"/>
      <c r="HG30" s="44"/>
      <c r="HH30" s="44"/>
      <c r="HI30" s="44"/>
      <c r="HJ30" s="44"/>
      <c r="HK30" s="44"/>
      <c r="HL30" s="44"/>
      <c r="HM30" s="44"/>
      <c r="HN30" s="44"/>
      <c r="HO30" s="44"/>
      <c r="HP30" s="44"/>
      <c r="HQ30" s="44"/>
      <c r="HR30" s="44"/>
      <c r="HS30" s="44"/>
      <c r="HT30" s="44"/>
      <c r="HU30" s="44"/>
      <c r="HV30" s="44"/>
      <c r="HW30" s="44"/>
      <c r="HX30" s="44"/>
      <c r="HY30" s="44"/>
      <c r="HZ30" s="44"/>
      <c r="IA30" s="44"/>
      <c r="IB30" s="44"/>
      <c r="IC30" s="44"/>
      <c r="ID30" s="44"/>
      <c r="IE30" s="44"/>
      <c r="IF30" s="44"/>
      <c r="IG30" s="44"/>
      <c r="IH30" s="44"/>
      <c r="II30" s="44"/>
      <c r="IJ30" s="44"/>
      <c r="IK30" s="44"/>
      <c r="IL30" s="44"/>
      <c r="IM30" s="44"/>
      <c r="IN30" s="44"/>
      <c r="IO30" s="44"/>
      <c r="IP30" s="44"/>
      <c r="IQ30" s="44"/>
      <c r="IR30" s="44"/>
      <c r="IS30" s="44"/>
      <c r="IT30" s="44"/>
      <c r="IU30" s="44"/>
      <c r="IV30" s="44"/>
      <c r="IW30" s="44"/>
      <c r="IX30" s="44"/>
    </row>
    <row r="31" spans="1:258" ht="12" customHeight="1" x14ac:dyDescent="0.45">
      <c r="B31" s="61"/>
      <c r="C31" s="90"/>
      <c r="D31" s="93"/>
      <c r="E31" s="96"/>
    </row>
    <row r="32" spans="1:258" ht="12" customHeight="1" x14ac:dyDescent="0.4">
      <c r="B32" s="45"/>
      <c r="C32" s="89"/>
      <c r="D32" s="89"/>
      <c r="E32" s="89"/>
    </row>
  </sheetData>
  <mergeCells count="17">
    <mergeCell ref="B18:B19"/>
    <mergeCell ref="C18:C19"/>
    <mergeCell ref="D18:D19"/>
    <mergeCell ref="E18:E19"/>
    <mergeCell ref="B2:E3"/>
    <mergeCell ref="B16:E17"/>
    <mergeCell ref="H9:J9"/>
    <mergeCell ref="A4:A5"/>
    <mergeCell ref="B4:B5"/>
    <mergeCell ref="C4:C5"/>
    <mergeCell ref="D4:D5"/>
    <mergeCell ref="E4:E5"/>
    <mergeCell ref="H4:J4"/>
    <mergeCell ref="H5:I5"/>
    <mergeCell ref="H6:I6"/>
    <mergeCell ref="H7:I7"/>
    <mergeCell ref="H8:I8"/>
  </mergeCells>
  <pageMargins left="0.75" right="0.75" top="1" bottom="1" header="0.5" footer="0.5"/>
  <pageSetup paperSize="9" scale="55" orientation="portrait" r:id="rId1"/>
  <headerFooter alignWithMargins="0"/>
  <rowBreaks count="1" manualBreakCount="1">
    <brk id="30" max="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IX24"/>
  <sheetViews>
    <sheetView showGridLines="0" view="pageBreakPreview" zoomScaleNormal="80" zoomScaleSheetLayoutView="100" zoomScalePageLayoutView="78" workbookViewId="0">
      <selection activeCell="B11" sqref="B11"/>
    </sheetView>
  </sheetViews>
  <sheetFormatPr baseColWidth="10" defaultColWidth="8.69921875" defaultRowHeight="12" customHeight="1" x14ac:dyDescent="0.45"/>
  <cols>
    <col min="1" max="1" width="2.69921875" style="49" customWidth="1"/>
    <col min="2" max="2" width="31.3984375" style="47" customWidth="1"/>
    <col min="3" max="3" width="12.69921875" style="97" customWidth="1"/>
    <col min="4" max="4" width="12.69921875" style="99" customWidth="1"/>
    <col min="5" max="5" width="15.09765625" style="99" customWidth="1"/>
    <col min="6" max="7" width="4.296875" style="53" customWidth="1"/>
    <col min="8" max="8" width="9" style="48" customWidth="1"/>
    <col min="9" max="9" width="9.59765625" style="47" customWidth="1"/>
    <col min="10" max="258" width="8.09765625" style="47" customWidth="1"/>
    <col min="259" max="16384" width="8.69921875" style="49"/>
  </cols>
  <sheetData>
    <row r="1" spans="2:12" ht="12" customHeight="1" thickBot="1" x14ac:dyDescent="0.5">
      <c r="F1" s="50"/>
      <c r="G1" s="50"/>
    </row>
    <row r="2" spans="2:12" ht="18" customHeight="1" x14ac:dyDescent="0.45">
      <c r="B2" s="257" t="s">
        <v>12</v>
      </c>
      <c r="C2" s="258"/>
      <c r="D2" s="258"/>
      <c r="E2" s="259"/>
      <c r="F2" s="51"/>
      <c r="G2" s="51"/>
    </row>
    <row r="3" spans="2:12" ht="15" customHeight="1" x14ac:dyDescent="0.45">
      <c r="B3" s="260"/>
      <c r="C3" s="261"/>
      <c r="D3" s="261"/>
      <c r="E3" s="262"/>
      <c r="F3" s="51"/>
      <c r="G3" s="51"/>
    </row>
    <row r="4" spans="2:12" ht="19.5" customHeight="1" thickBot="1" x14ac:dyDescent="0.5">
      <c r="B4" s="269" t="s">
        <v>1</v>
      </c>
      <c r="C4" s="270" t="s">
        <v>13</v>
      </c>
      <c r="D4" s="271" t="s">
        <v>14</v>
      </c>
      <c r="E4" s="272" t="s">
        <v>4</v>
      </c>
      <c r="F4" s="51"/>
      <c r="G4" s="51"/>
    </row>
    <row r="5" spans="2:12" ht="23.25" customHeight="1" x14ac:dyDescent="0.45">
      <c r="B5" s="269"/>
      <c r="C5" s="270"/>
      <c r="D5" s="271"/>
      <c r="E5" s="272"/>
      <c r="F5" s="51"/>
      <c r="G5" s="51"/>
      <c r="H5" s="266" t="s">
        <v>67</v>
      </c>
      <c r="I5" s="267"/>
      <c r="J5" s="268"/>
    </row>
    <row r="6" spans="2:12" ht="24" customHeight="1" x14ac:dyDescent="0.45">
      <c r="B6" s="260" t="s">
        <v>15</v>
      </c>
      <c r="C6" s="261"/>
      <c r="D6" s="261"/>
      <c r="E6" s="262"/>
      <c r="F6" s="51"/>
      <c r="G6" s="51"/>
      <c r="H6" s="253" t="s">
        <v>16</v>
      </c>
      <c r="I6" s="254"/>
      <c r="J6" s="59">
        <v>1</v>
      </c>
      <c r="L6" s="80"/>
    </row>
    <row r="7" spans="2:12" ht="27.75" customHeight="1" x14ac:dyDescent="0.45">
      <c r="B7" s="84" t="s">
        <v>127</v>
      </c>
      <c r="C7" s="98">
        <v>0.06</v>
      </c>
      <c r="D7" s="100">
        <v>3</v>
      </c>
      <c r="E7" s="101">
        <f>D7*C7</f>
        <v>0.18</v>
      </c>
      <c r="F7" s="51"/>
      <c r="G7" s="51"/>
      <c r="H7" s="253" t="s">
        <v>17</v>
      </c>
      <c r="I7" s="254"/>
      <c r="J7" s="59">
        <v>2</v>
      </c>
      <c r="L7" s="80"/>
    </row>
    <row r="8" spans="2:12" ht="25.5" customHeight="1" x14ac:dyDescent="0.45">
      <c r="B8" s="104" t="s">
        <v>81</v>
      </c>
      <c r="C8" s="116">
        <v>0.12</v>
      </c>
      <c r="D8" s="117">
        <v>4</v>
      </c>
      <c r="E8" s="118">
        <f>D8*C8</f>
        <v>0.48</v>
      </c>
      <c r="F8" s="52" t="s">
        <v>70</v>
      </c>
      <c r="G8" s="52"/>
      <c r="H8" s="253" t="s">
        <v>18</v>
      </c>
      <c r="I8" s="254"/>
      <c r="J8" s="59">
        <v>3</v>
      </c>
      <c r="L8" s="80"/>
    </row>
    <row r="9" spans="2:12" ht="62.25" customHeight="1" thickBot="1" x14ac:dyDescent="0.5">
      <c r="B9" s="84" t="s">
        <v>143</v>
      </c>
      <c r="C9" s="98">
        <v>0.04</v>
      </c>
      <c r="D9" s="100">
        <v>3</v>
      </c>
      <c r="E9" s="101">
        <f>D9*C9</f>
        <v>0.12</v>
      </c>
      <c r="F9" s="51"/>
      <c r="G9" s="51"/>
      <c r="H9" s="255" t="s">
        <v>19</v>
      </c>
      <c r="I9" s="256"/>
      <c r="J9" s="60">
        <v>4</v>
      </c>
      <c r="L9" s="80"/>
    </row>
    <row r="10" spans="2:12" ht="40.5" customHeight="1" thickBot="1" x14ac:dyDescent="0.5">
      <c r="B10" s="84" t="s">
        <v>124</v>
      </c>
      <c r="C10" s="98">
        <v>7.0000000000000007E-2</v>
      </c>
      <c r="D10" s="100">
        <v>4</v>
      </c>
      <c r="E10" s="101">
        <f>D10*C10</f>
        <v>0.28000000000000003</v>
      </c>
      <c r="F10" s="51"/>
      <c r="G10" s="51"/>
      <c r="H10" s="273" t="s">
        <v>69</v>
      </c>
      <c r="I10" s="274"/>
      <c r="J10" s="275"/>
      <c r="L10" s="80"/>
    </row>
    <row r="11" spans="2:12" ht="63" customHeight="1" thickBot="1" x14ac:dyDescent="0.5">
      <c r="B11" s="119" t="s">
        <v>161</v>
      </c>
      <c r="C11" s="120">
        <v>0.12</v>
      </c>
      <c r="D11" s="121">
        <v>4</v>
      </c>
      <c r="E11" s="122">
        <f>D11*C11</f>
        <v>0.48</v>
      </c>
      <c r="F11" s="51"/>
      <c r="G11" s="51"/>
    </row>
    <row r="12" spans="2:12" ht="30" customHeight="1" x14ac:dyDescent="0.45">
      <c r="B12" s="257" t="s">
        <v>12</v>
      </c>
      <c r="C12" s="258"/>
      <c r="D12" s="258"/>
      <c r="E12" s="259"/>
      <c r="F12" s="51"/>
      <c r="G12" s="51"/>
    </row>
    <row r="13" spans="2:12" ht="39" customHeight="1" x14ac:dyDescent="0.45">
      <c r="B13" s="82" t="s">
        <v>1</v>
      </c>
      <c r="C13" s="78" t="s">
        <v>13</v>
      </c>
      <c r="D13" s="79" t="s">
        <v>14</v>
      </c>
      <c r="E13" s="83" t="s">
        <v>4</v>
      </c>
      <c r="F13" s="51"/>
      <c r="G13" s="51"/>
    </row>
    <row r="14" spans="2:12" ht="39" customHeight="1" x14ac:dyDescent="0.45">
      <c r="B14" s="260" t="s">
        <v>20</v>
      </c>
      <c r="C14" s="261"/>
      <c r="D14" s="261"/>
      <c r="E14" s="262"/>
      <c r="F14" s="51"/>
      <c r="G14" s="51"/>
    </row>
    <row r="15" spans="2:12" ht="57.75" customHeight="1" x14ac:dyDescent="0.45">
      <c r="B15" s="84" t="s">
        <v>144</v>
      </c>
      <c r="C15" s="98">
        <v>0.1</v>
      </c>
      <c r="D15" s="100">
        <v>1</v>
      </c>
      <c r="E15" s="103">
        <f>D15*C15</f>
        <v>0.1</v>
      </c>
      <c r="F15" s="51"/>
      <c r="G15" s="51"/>
    </row>
    <row r="16" spans="2:12" ht="54" customHeight="1" x14ac:dyDescent="0.45">
      <c r="B16" s="84" t="s">
        <v>113</v>
      </c>
      <c r="C16" s="98">
        <v>0.04</v>
      </c>
      <c r="D16" s="100">
        <v>2</v>
      </c>
      <c r="E16" s="102">
        <f t="shared" ref="E16:E21" si="0">D16*C16</f>
        <v>0.08</v>
      </c>
      <c r="F16" s="51"/>
      <c r="G16" s="51"/>
    </row>
    <row r="17" spans="2:7" ht="52.5" customHeight="1" x14ac:dyDescent="0.45">
      <c r="B17" s="84" t="s">
        <v>147</v>
      </c>
      <c r="C17" s="98">
        <v>0.1</v>
      </c>
      <c r="D17" s="100">
        <v>1</v>
      </c>
      <c r="E17" s="103">
        <f t="shared" si="0"/>
        <v>0.1</v>
      </c>
      <c r="F17" s="51"/>
      <c r="G17" s="51"/>
    </row>
    <row r="18" spans="2:7" ht="39" customHeight="1" x14ac:dyDescent="0.45">
      <c r="B18" s="84" t="s">
        <v>145</v>
      </c>
      <c r="C18" s="98">
        <v>0.08</v>
      </c>
      <c r="D18" s="100">
        <v>1</v>
      </c>
      <c r="E18" s="102">
        <f t="shared" si="0"/>
        <v>0.08</v>
      </c>
      <c r="F18" s="51"/>
      <c r="G18" s="51"/>
    </row>
    <row r="19" spans="2:7" ht="39" customHeight="1" x14ac:dyDescent="0.45">
      <c r="B19" s="104" t="s">
        <v>125</v>
      </c>
      <c r="C19" s="116">
        <v>0.12</v>
      </c>
      <c r="D19" s="117">
        <v>2</v>
      </c>
      <c r="E19" s="123">
        <f t="shared" si="0"/>
        <v>0.24</v>
      </c>
      <c r="F19" s="51"/>
      <c r="G19" s="51"/>
    </row>
    <row r="20" spans="2:7" ht="64.5" customHeight="1" x14ac:dyDescent="0.45">
      <c r="B20" s="104" t="s">
        <v>128</v>
      </c>
      <c r="C20" s="116">
        <v>0.1</v>
      </c>
      <c r="D20" s="117">
        <v>1</v>
      </c>
      <c r="E20" s="123">
        <f t="shared" si="0"/>
        <v>0.1</v>
      </c>
      <c r="F20" s="51"/>
      <c r="G20" s="51"/>
    </row>
    <row r="21" spans="2:7" ht="27" customHeight="1" x14ac:dyDescent="0.45">
      <c r="B21" s="84" t="s">
        <v>126</v>
      </c>
      <c r="C21" s="98">
        <v>0.05</v>
      </c>
      <c r="D21" s="100">
        <v>1</v>
      </c>
      <c r="E21" s="102">
        <f t="shared" si="0"/>
        <v>0.05</v>
      </c>
      <c r="F21" s="52" t="s">
        <v>70</v>
      </c>
      <c r="G21" s="52"/>
    </row>
    <row r="22" spans="2:7" ht="24.75" customHeight="1" thickBot="1" x14ac:dyDescent="0.5">
      <c r="B22" s="39"/>
      <c r="C22" s="40">
        <f>SUM(C7:C21)</f>
        <v>1</v>
      </c>
      <c r="D22" s="41"/>
      <c r="E22" s="42">
        <f>SUM(E7:E21)</f>
        <v>2.2900000000000005</v>
      </c>
    </row>
    <row r="23" spans="2:7" ht="21.75" customHeight="1" x14ac:dyDescent="0.45"/>
    <row r="24" spans="2:7" ht="36" customHeight="1" x14ac:dyDescent="0.45"/>
  </sheetData>
  <mergeCells count="14">
    <mergeCell ref="H6:I6"/>
    <mergeCell ref="H7:I7"/>
    <mergeCell ref="H8:I8"/>
    <mergeCell ref="H9:I9"/>
    <mergeCell ref="B14:E14"/>
    <mergeCell ref="B6:E6"/>
    <mergeCell ref="H10:J10"/>
    <mergeCell ref="B12:E12"/>
    <mergeCell ref="H5:J5"/>
    <mergeCell ref="B2:E3"/>
    <mergeCell ref="B4:B5"/>
    <mergeCell ref="C4:C5"/>
    <mergeCell ref="D4:D5"/>
    <mergeCell ref="E4:E5"/>
  </mergeCells>
  <pageMargins left="0.75" right="0.75" top="1" bottom="1" header="0.5" footer="0.5"/>
  <pageSetup paperSize="9" scale="78" orientation="portrait" r:id="rId1"/>
  <headerFooter alignWithMargins="0"/>
  <colBreaks count="1" manualBreakCount="1">
    <brk id="5" max="1048575" man="1"/>
  </col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V49"/>
  <sheetViews>
    <sheetView showGridLines="0" view="pageBreakPreview" zoomScale="60" zoomScaleNormal="55" zoomScalePageLayoutView="55" workbookViewId="0">
      <selection activeCell="A37" sqref="A37:S49"/>
    </sheetView>
  </sheetViews>
  <sheetFormatPr baseColWidth="10" defaultColWidth="8.69921875" defaultRowHeight="12" customHeight="1" x14ac:dyDescent="0.2"/>
  <cols>
    <col min="1" max="1" width="13.8984375" style="4" customWidth="1"/>
    <col min="2" max="2" width="12.5" style="4" bestFit="1" customWidth="1"/>
    <col min="3" max="3" width="1.09765625" style="4" customWidth="1"/>
    <col min="4" max="4" width="8.09765625" style="4" customWidth="1"/>
    <col min="5" max="5" width="1" style="4" customWidth="1"/>
    <col min="6" max="6" width="8.09765625" style="4" customWidth="1"/>
    <col min="7" max="7" width="1" style="4" customWidth="1"/>
    <col min="8" max="256" width="8.09765625" style="4" customWidth="1"/>
    <col min="257" max="16384" width="8.69921875" style="25"/>
  </cols>
  <sheetData>
    <row r="1" spans="1:23" ht="35.1" customHeight="1" x14ac:dyDescent="0.5">
      <c r="A1" s="1" t="s">
        <v>21</v>
      </c>
      <c r="B1" s="2"/>
      <c r="C1" s="2"/>
      <c r="D1" s="2"/>
      <c r="E1" s="2"/>
      <c r="F1" s="2"/>
      <c r="G1" s="3"/>
    </row>
    <row r="2" spans="1:23" ht="35.1" customHeight="1" x14ac:dyDescent="0.5">
      <c r="A2" s="67"/>
      <c r="B2" s="6"/>
      <c r="C2" s="6"/>
      <c r="D2" s="6"/>
      <c r="E2" s="6"/>
      <c r="F2" s="6"/>
      <c r="G2" s="7"/>
    </row>
    <row r="3" spans="1:23" ht="12" customHeight="1" x14ac:dyDescent="0.2">
      <c r="A3" s="5"/>
      <c r="B3" s="6"/>
      <c r="C3" s="6"/>
      <c r="D3" s="6"/>
      <c r="E3" s="6"/>
      <c r="F3" s="6"/>
      <c r="G3" s="7"/>
    </row>
    <row r="4" spans="1:23" ht="12" customHeight="1" x14ac:dyDescent="0.2">
      <c r="A4" s="8"/>
      <c r="B4" s="9"/>
      <c r="C4" s="9"/>
      <c r="D4" s="9"/>
      <c r="E4" s="9"/>
      <c r="F4" s="9"/>
      <c r="G4" s="10"/>
    </row>
    <row r="5" spans="1:23" ht="12" customHeight="1" x14ac:dyDescent="0.2">
      <c r="A5" s="8"/>
      <c r="B5" s="9"/>
      <c r="C5" s="9"/>
      <c r="D5" s="9"/>
      <c r="E5" s="11"/>
      <c r="F5" s="12"/>
      <c r="G5" s="10"/>
    </row>
    <row r="6" spans="1:23" ht="12" customHeight="1" x14ac:dyDescent="0.2">
      <c r="A6" s="8"/>
      <c r="B6" s="9"/>
      <c r="C6" s="9"/>
      <c r="D6" s="9"/>
      <c r="E6" s="9"/>
      <c r="F6" s="9"/>
      <c r="G6" s="10"/>
    </row>
    <row r="7" spans="1:23" ht="12" customHeight="1" x14ac:dyDescent="0.2">
      <c r="A7" s="8"/>
      <c r="B7" s="9"/>
      <c r="C7" s="9"/>
      <c r="D7" s="13"/>
      <c r="E7" s="9"/>
      <c r="F7" s="13"/>
      <c r="G7" s="10"/>
    </row>
    <row r="8" spans="1:23" ht="20.100000000000001" customHeight="1" x14ac:dyDescent="0.3">
      <c r="A8" s="8"/>
      <c r="B8" s="9"/>
      <c r="C8" s="14"/>
      <c r="D8" s="9"/>
      <c r="E8" s="9"/>
      <c r="F8" s="15"/>
      <c r="G8" s="10"/>
    </row>
    <row r="9" spans="1:23" ht="8.1" customHeight="1" x14ac:dyDescent="0.2">
      <c r="A9" s="8"/>
      <c r="B9" s="9"/>
      <c r="C9" s="9"/>
      <c r="D9" s="9"/>
      <c r="E9" s="9"/>
      <c r="F9" s="9"/>
      <c r="G9" s="10"/>
    </row>
    <row r="10" spans="1:23" ht="12" customHeight="1" x14ac:dyDescent="0.2">
      <c r="A10" s="8"/>
      <c r="B10" s="9"/>
      <c r="C10" s="9"/>
      <c r="D10" s="9"/>
      <c r="E10" s="9"/>
      <c r="F10" s="9"/>
      <c r="G10" s="10"/>
    </row>
    <row r="11" spans="1:23" ht="18" customHeight="1" x14ac:dyDescent="0.25">
      <c r="A11" s="16"/>
      <c r="B11" s="9"/>
      <c r="C11" s="9"/>
      <c r="D11" s="13"/>
      <c r="E11" s="9"/>
      <c r="F11" s="9"/>
      <c r="G11" s="10"/>
      <c r="W11" s="17" t="s">
        <v>22</v>
      </c>
    </row>
    <row r="12" spans="1:23" ht="12" customHeight="1" x14ac:dyDescent="0.2">
      <c r="A12" s="8"/>
      <c r="B12" s="9"/>
      <c r="C12" s="9"/>
      <c r="D12" s="9"/>
      <c r="E12" s="9"/>
      <c r="F12" s="9"/>
      <c r="G12" s="10"/>
      <c r="W12" s="17" t="s">
        <v>23</v>
      </c>
    </row>
    <row r="13" spans="1:23" ht="12" customHeight="1" x14ac:dyDescent="0.2">
      <c r="A13" s="8"/>
      <c r="B13" s="9"/>
      <c r="C13" s="9"/>
      <c r="D13" s="9"/>
      <c r="E13" s="9"/>
      <c r="F13" s="9"/>
      <c r="G13" s="10"/>
      <c r="W13" s="17" t="s">
        <v>24</v>
      </c>
    </row>
    <row r="14" spans="1:23" ht="8.1" customHeight="1" x14ac:dyDescent="0.2">
      <c r="A14" s="8"/>
      <c r="B14" s="9"/>
      <c r="C14" s="9"/>
      <c r="D14" s="9"/>
      <c r="E14" s="9"/>
      <c r="F14" s="9"/>
      <c r="G14" s="10"/>
    </row>
    <row r="15" spans="1:23" ht="12" customHeight="1" x14ac:dyDescent="0.2">
      <c r="A15" s="8"/>
      <c r="B15" s="9"/>
      <c r="C15" s="9"/>
      <c r="D15" s="9"/>
      <c r="E15" s="9"/>
      <c r="F15" s="9"/>
      <c r="G15" s="10"/>
    </row>
    <row r="16" spans="1:23" ht="12" customHeight="1" x14ac:dyDescent="0.2">
      <c r="A16" s="8"/>
      <c r="B16" s="9"/>
      <c r="C16" s="9"/>
      <c r="D16" s="9"/>
      <c r="E16" s="9"/>
      <c r="F16" s="9"/>
      <c r="G16" s="10"/>
    </row>
    <row r="17" spans="1:7" ht="12" customHeight="1" x14ac:dyDescent="0.2">
      <c r="A17" s="8"/>
      <c r="B17" s="9"/>
      <c r="C17" s="9"/>
      <c r="D17" s="9"/>
      <c r="E17" s="9"/>
      <c r="F17" s="9"/>
      <c r="G17" s="10"/>
    </row>
    <row r="18" spans="1:7" ht="12" customHeight="1" x14ac:dyDescent="0.2">
      <c r="A18" s="8"/>
      <c r="B18" s="9"/>
      <c r="C18" s="9"/>
      <c r="D18" s="9"/>
      <c r="E18" s="9"/>
      <c r="F18" s="9"/>
      <c r="G18" s="10"/>
    </row>
    <row r="19" spans="1:7" ht="12" customHeight="1" x14ac:dyDescent="0.2">
      <c r="A19" s="8"/>
      <c r="B19" s="9"/>
      <c r="C19" s="9"/>
      <c r="D19" s="9"/>
      <c r="E19" s="9"/>
      <c r="F19" s="9"/>
      <c r="G19" s="10"/>
    </row>
    <row r="20" spans="1:7" ht="18" customHeight="1" x14ac:dyDescent="0.25">
      <c r="A20" s="8"/>
      <c r="B20" s="9"/>
      <c r="C20" s="9"/>
      <c r="D20" s="9"/>
      <c r="E20" s="9"/>
      <c r="F20" s="18"/>
      <c r="G20" s="10"/>
    </row>
    <row r="21" spans="1:7" ht="12" customHeight="1" x14ac:dyDescent="0.2">
      <c r="A21" s="26"/>
      <c r="B21" s="27"/>
      <c r="C21" s="27"/>
      <c r="D21" s="27"/>
      <c r="E21" s="6"/>
      <c r="F21" s="6"/>
      <c r="G21" s="7"/>
    </row>
    <row r="22" spans="1:7" ht="12" customHeight="1" x14ac:dyDescent="0.2">
      <c r="A22" s="26"/>
      <c r="B22" s="27"/>
      <c r="C22" s="27"/>
      <c r="D22" s="27"/>
      <c r="E22" s="6"/>
      <c r="F22" s="6"/>
      <c r="G22" s="7"/>
    </row>
    <row r="23" spans="1:7" ht="20.100000000000001" customHeight="1" x14ac:dyDescent="0.3">
      <c r="A23" s="28" t="s">
        <v>25</v>
      </c>
      <c r="B23" s="27"/>
      <c r="C23" s="27"/>
      <c r="D23" s="27"/>
      <c r="E23" s="6"/>
      <c r="F23" s="6"/>
      <c r="G23" s="7"/>
    </row>
    <row r="24" spans="1:7" ht="26.1" customHeight="1" x14ac:dyDescent="0.4">
      <c r="A24" s="29" t="s">
        <v>26</v>
      </c>
      <c r="B24" s="30" t="s">
        <v>27</v>
      </c>
      <c r="C24" s="27"/>
      <c r="D24" s="27"/>
      <c r="E24" s="6"/>
      <c r="F24" s="6"/>
      <c r="G24" s="7"/>
    </row>
    <row r="25" spans="1:7" ht="26.1" customHeight="1" x14ac:dyDescent="0.4">
      <c r="A25" s="29" t="s">
        <v>28</v>
      </c>
      <c r="B25" s="30" t="s">
        <v>29</v>
      </c>
      <c r="C25" s="27"/>
      <c r="D25" s="27"/>
      <c r="E25" s="6"/>
      <c r="F25" s="6"/>
      <c r="G25" s="7"/>
    </row>
    <row r="26" spans="1:7" ht="26.1" customHeight="1" x14ac:dyDescent="0.4">
      <c r="A26" s="31">
        <f>MEFE!E22</f>
        <v>2.2900000000000005</v>
      </c>
      <c r="B26" s="32">
        <v>1</v>
      </c>
      <c r="C26" s="27"/>
      <c r="D26" s="27"/>
      <c r="E26" s="6"/>
      <c r="F26" s="6"/>
      <c r="G26" s="7"/>
    </row>
    <row r="27" spans="1:7" ht="26.1" customHeight="1" x14ac:dyDescent="0.4">
      <c r="A27" s="33">
        <v>1</v>
      </c>
      <c r="B27" s="34">
        <f>MEFI!E30</f>
        <v>2.56</v>
      </c>
      <c r="C27" s="27"/>
      <c r="D27" s="27"/>
      <c r="E27" s="6"/>
      <c r="F27" s="6"/>
      <c r="G27" s="7"/>
    </row>
    <row r="28" spans="1:7" ht="33" customHeight="1" x14ac:dyDescent="0.5">
      <c r="A28" s="35">
        <f>A26</f>
        <v>2.2900000000000005</v>
      </c>
      <c r="B28" s="36">
        <f>B27</f>
        <v>2.56</v>
      </c>
      <c r="C28" s="27"/>
      <c r="D28" s="27"/>
      <c r="E28" s="6"/>
      <c r="F28" s="6"/>
      <c r="G28" s="7"/>
    </row>
    <row r="29" spans="1:7" ht="26.1" customHeight="1" x14ac:dyDescent="0.4">
      <c r="A29" s="37"/>
      <c r="B29" s="38"/>
      <c r="C29" s="27"/>
      <c r="D29" s="27"/>
      <c r="E29" s="6"/>
      <c r="F29" s="6"/>
      <c r="G29" s="7"/>
    </row>
    <row r="30" spans="1:7" ht="26.1" customHeight="1" x14ac:dyDescent="0.4">
      <c r="A30" s="37"/>
      <c r="B30" s="38"/>
      <c r="C30" s="27"/>
      <c r="D30" s="27"/>
      <c r="E30" s="6"/>
      <c r="F30" s="6"/>
      <c r="G30" s="7"/>
    </row>
    <row r="31" spans="1:7" ht="26.1" customHeight="1" x14ac:dyDescent="0.4">
      <c r="A31" s="19"/>
      <c r="B31" s="20"/>
      <c r="C31" s="6"/>
      <c r="D31" s="6"/>
      <c r="E31" s="6"/>
      <c r="F31" s="6"/>
      <c r="G31" s="7"/>
    </row>
    <row r="32" spans="1:7" ht="26.1" customHeight="1" x14ac:dyDescent="0.4">
      <c r="A32" s="19"/>
      <c r="B32" s="20"/>
      <c r="C32" s="6"/>
      <c r="D32" s="6"/>
      <c r="E32" s="6"/>
      <c r="F32" s="6"/>
      <c r="G32" s="7"/>
    </row>
    <row r="33" spans="1:19" ht="26.1" customHeight="1" x14ac:dyDescent="0.4">
      <c r="A33" s="19"/>
      <c r="B33" s="20"/>
      <c r="C33" s="6"/>
      <c r="D33" s="6"/>
      <c r="E33" s="6"/>
      <c r="F33" s="6"/>
      <c r="G33" s="7"/>
    </row>
    <row r="34" spans="1:19" ht="26.1" customHeight="1" x14ac:dyDescent="0.4">
      <c r="A34" s="21"/>
      <c r="B34" s="22"/>
      <c r="C34" s="23"/>
      <c r="D34" s="23"/>
      <c r="E34" s="23"/>
      <c r="F34" s="23"/>
      <c r="G34" s="24"/>
    </row>
    <row r="37" spans="1:19" ht="69" customHeight="1" x14ac:dyDescent="0.2">
      <c r="A37" s="276" t="s">
        <v>158</v>
      </c>
      <c r="B37" s="277"/>
      <c r="C37" s="277"/>
      <c r="D37" s="277"/>
      <c r="E37" s="277"/>
      <c r="F37" s="277"/>
      <c r="G37" s="277"/>
      <c r="H37" s="277"/>
      <c r="I37" s="277"/>
      <c r="J37" s="277"/>
      <c r="K37" s="277"/>
      <c r="L37" s="277"/>
      <c r="M37" s="277"/>
      <c r="N37" s="277"/>
      <c r="O37" s="277"/>
      <c r="P37" s="277"/>
      <c r="Q37" s="277"/>
      <c r="R37" s="277"/>
      <c r="S37" s="277"/>
    </row>
    <row r="38" spans="1:19" ht="12" customHeight="1" x14ac:dyDescent="0.2">
      <c r="A38" s="277"/>
      <c r="B38" s="277"/>
      <c r="C38" s="277"/>
      <c r="D38" s="277"/>
      <c r="E38" s="277"/>
      <c r="F38" s="277"/>
      <c r="G38" s="277"/>
      <c r="H38" s="277"/>
      <c r="I38" s="277"/>
      <c r="J38" s="277"/>
      <c r="K38" s="277"/>
      <c r="L38" s="277"/>
      <c r="M38" s="277"/>
      <c r="N38" s="277"/>
      <c r="O38" s="277"/>
      <c r="P38" s="277"/>
      <c r="Q38" s="277"/>
      <c r="R38" s="277"/>
      <c r="S38" s="277"/>
    </row>
    <row r="39" spans="1:19" ht="12" customHeight="1" x14ac:dyDescent="0.2">
      <c r="A39" s="277"/>
      <c r="B39" s="277"/>
      <c r="C39" s="277"/>
      <c r="D39" s="277"/>
      <c r="E39" s="277"/>
      <c r="F39" s="277"/>
      <c r="G39" s="277"/>
      <c r="H39" s="277"/>
      <c r="I39" s="277"/>
      <c r="J39" s="277"/>
      <c r="K39" s="277"/>
      <c r="L39" s="277"/>
      <c r="M39" s="277"/>
      <c r="N39" s="277"/>
      <c r="O39" s="277"/>
      <c r="P39" s="277"/>
      <c r="Q39" s="277"/>
      <c r="R39" s="277"/>
      <c r="S39" s="277"/>
    </row>
    <row r="40" spans="1:19" ht="12" customHeight="1" x14ac:dyDescent="0.2">
      <c r="A40" s="277"/>
      <c r="B40" s="277"/>
      <c r="C40" s="277"/>
      <c r="D40" s="277"/>
      <c r="E40" s="277"/>
      <c r="F40" s="277"/>
      <c r="G40" s="277"/>
      <c r="H40" s="277"/>
      <c r="I40" s="277"/>
      <c r="J40" s="277"/>
      <c r="K40" s="277"/>
      <c r="L40" s="277"/>
      <c r="M40" s="277"/>
      <c r="N40" s="277"/>
      <c r="O40" s="277"/>
      <c r="P40" s="277"/>
      <c r="Q40" s="277"/>
      <c r="R40" s="277"/>
      <c r="S40" s="277"/>
    </row>
    <row r="41" spans="1:19" ht="12" customHeight="1" x14ac:dyDescent="0.2">
      <c r="A41" s="277"/>
      <c r="B41" s="277"/>
      <c r="C41" s="277"/>
      <c r="D41" s="277"/>
      <c r="E41" s="277"/>
      <c r="F41" s="277"/>
      <c r="G41" s="277"/>
      <c r="H41" s="277"/>
      <c r="I41" s="277"/>
      <c r="J41" s="277"/>
      <c r="K41" s="277"/>
      <c r="L41" s="277"/>
      <c r="M41" s="277"/>
      <c r="N41" s="277"/>
      <c r="O41" s="277"/>
      <c r="P41" s="277"/>
      <c r="Q41" s="277"/>
      <c r="R41" s="277"/>
      <c r="S41" s="277"/>
    </row>
    <row r="42" spans="1:19" ht="12" customHeight="1" x14ac:dyDescent="0.2">
      <c r="A42" s="277"/>
      <c r="B42" s="277"/>
      <c r="C42" s="277"/>
      <c r="D42" s="277"/>
      <c r="E42" s="277"/>
      <c r="F42" s="277"/>
      <c r="G42" s="277"/>
      <c r="H42" s="277"/>
      <c r="I42" s="277"/>
      <c r="J42" s="277"/>
      <c r="K42" s="277"/>
      <c r="L42" s="277"/>
      <c r="M42" s="277"/>
      <c r="N42" s="277"/>
      <c r="O42" s="277"/>
      <c r="P42" s="277"/>
      <c r="Q42" s="277"/>
      <c r="R42" s="277"/>
      <c r="S42" s="277"/>
    </row>
    <row r="43" spans="1:19" ht="12" customHeight="1" x14ac:dyDescent="0.2">
      <c r="A43" s="277"/>
      <c r="B43" s="277"/>
      <c r="C43" s="277"/>
      <c r="D43" s="277"/>
      <c r="E43" s="277"/>
      <c r="F43" s="277"/>
      <c r="G43" s="277"/>
      <c r="H43" s="277"/>
      <c r="I43" s="277"/>
      <c r="J43" s="277"/>
      <c r="K43" s="277"/>
      <c r="L43" s="277"/>
      <c r="M43" s="277"/>
      <c r="N43" s="277"/>
      <c r="O43" s="277"/>
      <c r="P43" s="277"/>
      <c r="Q43" s="277"/>
      <c r="R43" s="277"/>
      <c r="S43" s="277"/>
    </row>
    <row r="44" spans="1:19" ht="12" customHeight="1" x14ac:dyDescent="0.2">
      <c r="A44" s="277"/>
      <c r="B44" s="277"/>
      <c r="C44" s="277"/>
      <c r="D44" s="277"/>
      <c r="E44" s="277"/>
      <c r="F44" s="277"/>
      <c r="G44" s="277"/>
      <c r="H44" s="277"/>
      <c r="I44" s="277"/>
      <c r="J44" s="277"/>
      <c r="K44" s="277"/>
      <c r="L44" s="277"/>
      <c r="M44" s="277"/>
      <c r="N44" s="277"/>
      <c r="O44" s="277"/>
      <c r="P44" s="277"/>
      <c r="Q44" s="277"/>
      <c r="R44" s="277"/>
      <c r="S44" s="277"/>
    </row>
    <row r="45" spans="1:19" ht="12" customHeight="1" x14ac:dyDescent="0.2">
      <c r="A45" s="277"/>
      <c r="B45" s="277"/>
      <c r="C45" s="277"/>
      <c r="D45" s="277"/>
      <c r="E45" s="277"/>
      <c r="F45" s="277"/>
      <c r="G45" s="277"/>
      <c r="H45" s="277"/>
      <c r="I45" s="277"/>
      <c r="J45" s="277"/>
      <c r="K45" s="277"/>
      <c r="L45" s="277"/>
      <c r="M45" s="277"/>
      <c r="N45" s="277"/>
      <c r="O45" s="277"/>
      <c r="P45" s="277"/>
      <c r="Q45" s="277"/>
      <c r="R45" s="277"/>
      <c r="S45" s="277"/>
    </row>
    <row r="46" spans="1:19" ht="12" customHeight="1" x14ac:dyDescent="0.2">
      <c r="A46" s="277"/>
      <c r="B46" s="277"/>
      <c r="C46" s="277"/>
      <c r="D46" s="277"/>
      <c r="E46" s="277"/>
      <c r="F46" s="277"/>
      <c r="G46" s="277"/>
      <c r="H46" s="277"/>
      <c r="I46" s="277"/>
      <c r="J46" s="277"/>
      <c r="K46" s="277"/>
      <c r="L46" s="277"/>
      <c r="M46" s="277"/>
      <c r="N46" s="277"/>
      <c r="O46" s="277"/>
      <c r="P46" s="277"/>
      <c r="Q46" s="277"/>
      <c r="R46" s="277"/>
      <c r="S46" s="277"/>
    </row>
    <row r="47" spans="1:19" ht="12" customHeight="1" x14ac:dyDescent="0.2">
      <c r="A47" s="277"/>
      <c r="B47" s="277"/>
      <c r="C47" s="277"/>
      <c r="D47" s="277"/>
      <c r="E47" s="277"/>
      <c r="F47" s="277"/>
      <c r="G47" s="277"/>
      <c r="H47" s="277"/>
      <c r="I47" s="277"/>
      <c r="J47" s="277"/>
      <c r="K47" s="277"/>
      <c r="L47" s="277"/>
      <c r="M47" s="277"/>
      <c r="N47" s="277"/>
      <c r="O47" s="277"/>
      <c r="P47" s="277"/>
      <c r="Q47" s="277"/>
      <c r="R47" s="277"/>
      <c r="S47" s="277"/>
    </row>
    <row r="48" spans="1:19" ht="12" customHeight="1" x14ac:dyDescent="0.2">
      <c r="A48" s="277"/>
      <c r="B48" s="277"/>
      <c r="C48" s="277"/>
      <c r="D48" s="277"/>
      <c r="E48" s="277"/>
      <c r="F48" s="277"/>
      <c r="G48" s="277"/>
      <c r="H48" s="277"/>
      <c r="I48" s="277"/>
      <c r="J48" s="277"/>
      <c r="K48" s="277"/>
      <c r="L48" s="277"/>
      <c r="M48" s="277"/>
      <c r="N48" s="277"/>
      <c r="O48" s="277"/>
      <c r="P48" s="277"/>
      <c r="Q48" s="277"/>
      <c r="R48" s="277"/>
      <c r="S48" s="277"/>
    </row>
    <row r="49" spans="1:19" ht="12" customHeight="1" x14ac:dyDescent="0.2">
      <c r="A49" s="277"/>
      <c r="B49" s="277"/>
      <c r="C49" s="277"/>
      <c r="D49" s="277"/>
      <c r="E49" s="277"/>
      <c r="F49" s="277"/>
      <c r="G49" s="277"/>
      <c r="H49" s="277"/>
      <c r="I49" s="277"/>
      <c r="J49" s="277"/>
      <c r="K49" s="277"/>
      <c r="L49" s="277"/>
      <c r="M49" s="277"/>
      <c r="N49" s="277"/>
      <c r="O49" s="277"/>
      <c r="P49" s="277"/>
      <c r="Q49" s="277"/>
      <c r="R49" s="277"/>
      <c r="S49" s="277"/>
    </row>
  </sheetData>
  <mergeCells count="1">
    <mergeCell ref="A37:S49"/>
  </mergeCells>
  <pageMargins left="0.75" right="0.75" top="1" bottom="1" header="0.5" footer="0.5"/>
  <pageSetup scale="32" orientation="portrait"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L14"/>
  <sheetViews>
    <sheetView showGridLines="0" view="pageBreakPreview" topLeftCell="A10" zoomScale="80" zoomScaleNormal="80" zoomScaleSheetLayoutView="80" workbookViewId="0">
      <selection activeCell="C13" sqref="C13"/>
    </sheetView>
  </sheetViews>
  <sheetFormatPr baseColWidth="10" defaultRowHeight="19.5" x14ac:dyDescent="0.4"/>
  <cols>
    <col min="1" max="1" width="1.3984375" style="68" customWidth="1"/>
    <col min="2" max="2" width="17.09765625" style="68" customWidth="1"/>
    <col min="3" max="3" width="22.59765625" style="69" customWidth="1"/>
    <col min="4" max="5" width="22.09765625" style="69" customWidth="1"/>
    <col min="6" max="6" width="13.5" style="70" customWidth="1"/>
    <col min="7" max="7" width="14.796875" style="70" customWidth="1"/>
    <col min="8" max="8" width="13.296875" style="71" customWidth="1"/>
    <col min="9" max="9" width="12.3984375" style="71" customWidth="1"/>
    <col min="10" max="10" width="13.8984375" style="68" customWidth="1"/>
    <col min="11" max="11" width="11.19921875" style="68"/>
    <col min="12" max="12" width="33.19921875" style="128" customWidth="1"/>
    <col min="13" max="16384" width="11.19921875" style="68"/>
  </cols>
  <sheetData>
    <row r="2" spans="2:12" ht="20.25" customHeight="1" x14ac:dyDescent="0.4">
      <c r="B2" s="283" t="s">
        <v>30</v>
      </c>
      <c r="C2" s="284"/>
      <c r="D2" s="284"/>
      <c r="E2" s="284"/>
      <c r="F2" s="284"/>
      <c r="G2" s="284"/>
      <c r="H2" s="284"/>
      <c r="I2" s="284"/>
      <c r="J2" s="284"/>
      <c r="K2" s="285"/>
      <c r="L2" s="135"/>
    </row>
    <row r="3" spans="2:12" ht="74.25" customHeight="1" thickBot="1" x14ac:dyDescent="0.45">
      <c r="B3" s="129" t="s">
        <v>31</v>
      </c>
      <c r="C3" s="130" t="s">
        <v>32</v>
      </c>
      <c r="D3" s="130" t="s">
        <v>33</v>
      </c>
      <c r="E3" s="131" t="s">
        <v>68</v>
      </c>
      <c r="F3" s="130" t="s">
        <v>34</v>
      </c>
      <c r="G3" s="130" t="s">
        <v>118</v>
      </c>
      <c r="H3" s="130" t="s">
        <v>35</v>
      </c>
      <c r="I3" s="130" t="s">
        <v>36</v>
      </c>
      <c r="J3" s="130" t="s">
        <v>37</v>
      </c>
      <c r="K3" s="132" t="s">
        <v>38</v>
      </c>
      <c r="L3" s="133" t="s">
        <v>151</v>
      </c>
    </row>
    <row r="4" spans="2:12" ht="52.5" customHeight="1" x14ac:dyDescent="0.4">
      <c r="B4" s="125" t="s">
        <v>84</v>
      </c>
      <c r="C4" s="74" t="s">
        <v>89</v>
      </c>
      <c r="D4" s="74" t="s">
        <v>90</v>
      </c>
      <c r="E4" s="74" t="s">
        <v>114</v>
      </c>
      <c r="F4" s="75" t="s">
        <v>26</v>
      </c>
      <c r="G4" s="75" t="s">
        <v>26</v>
      </c>
      <c r="H4" s="73" t="s">
        <v>119</v>
      </c>
      <c r="I4" s="72" t="s">
        <v>120</v>
      </c>
      <c r="J4" s="73" t="s">
        <v>119</v>
      </c>
      <c r="K4" s="72" t="s">
        <v>120</v>
      </c>
      <c r="L4" s="134" t="s">
        <v>152</v>
      </c>
    </row>
    <row r="5" spans="2:12" ht="40.5" customHeight="1" x14ac:dyDescent="0.4">
      <c r="B5" s="81" t="s">
        <v>85</v>
      </c>
      <c r="C5" s="74" t="s">
        <v>91</v>
      </c>
      <c r="D5" s="74" t="s">
        <v>92</v>
      </c>
      <c r="E5" s="74" t="s">
        <v>115</v>
      </c>
      <c r="F5" s="75" t="s">
        <v>26</v>
      </c>
      <c r="G5" s="75" t="s">
        <v>26</v>
      </c>
      <c r="H5" s="76" t="s">
        <v>120</v>
      </c>
      <c r="I5" s="76" t="s">
        <v>120</v>
      </c>
      <c r="J5" s="76" t="s">
        <v>120</v>
      </c>
      <c r="K5" s="76" t="s">
        <v>120</v>
      </c>
      <c r="L5" s="134" t="s">
        <v>153</v>
      </c>
    </row>
    <row r="6" spans="2:12" ht="44.25" customHeight="1" x14ac:dyDescent="0.4">
      <c r="B6" s="278" t="s">
        <v>86</v>
      </c>
      <c r="C6" s="74" t="s">
        <v>93</v>
      </c>
      <c r="D6" s="74" t="s">
        <v>96</v>
      </c>
      <c r="E6" s="74" t="s">
        <v>114</v>
      </c>
      <c r="F6" s="75" t="s">
        <v>26</v>
      </c>
      <c r="G6" s="75"/>
      <c r="H6" s="73" t="s">
        <v>119</v>
      </c>
      <c r="I6" s="76" t="s">
        <v>120</v>
      </c>
      <c r="J6" s="73" t="s">
        <v>119</v>
      </c>
      <c r="K6" s="73" t="s">
        <v>119</v>
      </c>
      <c r="L6" s="280" t="s">
        <v>154</v>
      </c>
    </row>
    <row r="7" spans="2:12" ht="35.25" customHeight="1" x14ac:dyDescent="0.4">
      <c r="B7" s="279"/>
      <c r="C7" s="74" t="s">
        <v>94</v>
      </c>
      <c r="D7" s="74" t="s">
        <v>97</v>
      </c>
      <c r="E7" s="74" t="s">
        <v>114</v>
      </c>
      <c r="F7" s="75"/>
      <c r="G7" s="75" t="s">
        <v>26</v>
      </c>
      <c r="H7" s="73" t="s">
        <v>119</v>
      </c>
      <c r="I7" s="76" t="s">
        <v>120</v>
      </c>
      <c r="J7" s="73" t="s">
        <v>119</v>
      </c>
      <c r="K7" s="73" t="s">
        <v>119</v>
      </c>
      <c r="L7" s="281"/>
    </row>
    <row r="8" spans="2:12" ht="50.25" customHeight="1" x14ac:dyDescent="0.4">
      <c r="B8" s="279"/>
      <c r="C8" s="74" t="s">
        <v>95</v>
      </c>
      <c r="D8" s="74" t="s">
        <v>98</v>
      </c>
      <c r="E8" s="74" t="s">
        <v>116</v>
      </c>
      <c r="F8" s="75" t="s">
        <v>26</v>
      </c>
      <c r="G8" s="75" t="s">
        <v>26</v>
      </c>
      <c r="H8" s="73" t="s">
        <v>119</v>
      </c>
      <c r="I8" s="73" t="s">
        <v>119</v>
      </c>
      <c r="J8" s="73" t="s">
        <v>120</v>
      </c>
      <c r="K8" s="73" t="s">
        <v>119</v>
      </c>
      <c r="L8" s="282"/>
    </row>
    <row r="9" spans="2:12" ht="28.5" customHeight="1" x14ac:dyDescent="0.4">
      <c r="B9" s="279" t="s">
        <v>87</v>
      </c>
      <c r="C9" s="74" t="s">
        <v>99</v>
      </c>
      <c r="D9" s="74" t="s">
        <v>101</v>
      </c>
      <c r="E9" s="74" t="s">
        <v>117</v>
      </c>
      <c r="F9" s="75" t="s">
        <v>26</v>
      </c>
      <c r="G9" s="75" t="s">
        <v>26</v>
      </c>
      <c r="H9" s="73" t="s">
        <v>119</v>
      </c>
      <c r="I9" s="73" t="s">
        <v>119</v>
      </c>
      <c r="J9" s="73" t="s">
        <v>119</v>
      </c>
      <c r="K9" s="73" t="s">
        <v>119</v>
      </c>
      <c r="L9" s="280" t="s">
        <v>155</v>
      </c>
    </row>
    <row r="10" spans="2:12" ht="33.75" customHeight="1" x14ac:dyDescent="0.4">
      <c r="B10" s="279"/>
      <c r="C10" s="74" t="s">
        <v>100</v>
      </c>
      <c r="D10" s="74" t="s">
        <v>102</v>
      </c>
      <c r="E10" s="74" t="s">
        <v>117</v>
      </c>
      <c r="F10" s="75" t="s">
        <v>26</v>
      </c>
      <c r="G10" s="75" t="s">
        <v>26</v>
      </c>
      <c r="H10" s="73" t="s">
        <v>119</v>
      </c>
      <c r="I10" s="73" t="s">
        <v>119</v>
      </c>
      <c r="J10" s="73" t="s">
        <v>119</v>
      </c>
      <c r="K10" s="73" t="s">
        <v>119</v>
      </c>
      <c r="L10" s="281"/>
    </row>
    <row r="11" spans="2:12" ht="32.25" customHeight="1" x14ac:dyDescent="0.4">
      <c r="B11" s="279"/>
      <c r="C11" s="74" t="s">
        <v>148</v>
      </c>
      <c r="D11" s="74" t="s">
        <v>103</v>
      </c>
      <c r="E11" s="74" t="s">
        <v>117</v>
      </c>
      <c r="F11" s="75" t="s">
        <v>26</v>
      </c>
      <c r="G11" s="75" t="s">
        <v>26</v>
      </c>
      <c r="H11" s="73" t="s">
        <v>119</v>
      </c>
      <c r="I11" s="73" t="s">
        <v>119</v>
      </c>
      <c r="J11" s="73" t="s">
        <v>119</v>
      </c>
      <c r="K11" s="73" t="s">
        <v>119</v>
      </c>
      <c r="L11" s="282"/>
    </row>
    <row r="12" spans="2:12" ht="75.75" customHeight="1" x14ac:dyDescent="0.4">
      <c r="B12" s="124" t="s">
        <v>88</v>
      </c>
      <c r="C12" s="74" t="s">
        <v>104</v>
      </c>
      <c r="D12" s="74" t="s">
        <v>105</v>
      </c>
      <c r="E12" s="74" t="s">
        <v>114</v>
      </c>
      <c r="F12" s="75" t="s">
        <v>26</v>
      </c>
      <c r="G12" s="75"/>
      <c r="H12" s="77" t="s">
        <v>121</v>
      </c>
      <c r="I12" s="77" t="s">
        <v>121</v>
      </c>
      <c r="J12" s="73" t="s">
        <v>119</v>
      </c>
      <c r="K12" s="72" t="s">
        <v>120</v>
      </c>
      <c r="L12" s="134" t="s">
        <v>156</v>
      </c>
    </row>
    <row r="13" spans="2:12" ht="55.5" customHeight="1" x14ac:dyDescent="0.4">
      <c r="B13" s="136" t="s">
        <v>149</v>
      </c>
      <c r="C13" s="74" t="s">
        <v>104</v>
      </c>
      <c r="D13" s="74" t="s">
        <v>150</v>
      </c>
      <c r="E13" s="74" t="s">
        <v>116</v>
      </c>
      <c r="F13" s="75" t="s">
        <v>26</v>
      </c>
      <c r="G13" s="75" t="s">
        <v>26</v>
      </c>
      <c r="H13" s="73" t="s">
        <v>119</v>
      </c>
      <c r="I13" s="72" t="s">
        <v>120</v>
      </c>
      <c r="J13" s="73" t="s">
        <v>119</v>
      </c>
      <c r="K13" s="72" t="s">
        <v>120</v>
      </c>
      <c r="L13" s="134" t="s">
        <v>157</v>
      </c>
    </row>
    <row r="14" spans="2:12" ht="55.5" customHeight="1" x14ac:dyDescent="0.4">
      <c r="B14" s="125" t="s">
        <v>159</v>
      </c>
      <c r="C14" s="74" t="s">
        <v>104</v>
      </c>
      <c r="D14" s="74" t="s">
        <v>150</v>
      </c>
      <c r="E14" s="74" t="s">
        <v>116</v>
      </c>
      <c r="F14" s="75" t="s">
        <v>26</v>
      </c>
      <c r="G14" s="75" t="s">
        <v>26</v>
      </c>
      <c r="H14" s="73" t="s">
        <v>119</v>
      </c>
      <c r="I14" s="72" t="s">
        <v>120</v>
      </c>
      <c r="J14" s="73" t="s">
        <v>119</v>
      </c>
      <c r="K14" s="72" t="s">
        <v>120</v>
      </c>
      <c r="L14" s="134" t="s">
        <v>157</v>
      </c>
    </row>
  </sheetData>
  <mergeCells count="5">
    <mergeCell ref="B6:B8"/>
    <mergeCell ref="B9:B11"/>
    <mergeCell ref="L6:L8"/>
    <mergeCell ref="L9:L11"/>
    <mergeCell ref="B2:K2"/>
  </mergeCells>
  <pageMargins left="0.7" right="0.7" top="0.75" bottom="0.75" header="0.3" footer="0.3"/>
  <pageSetup paperSize="9" scale="32" orientation="portrait" r:id="rId1"/>
  <colBreaks count="1" manualBreakCount="1">
    <brk id="12" max="13"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3:C34"/>
  <sheetViews>
    <sheetView view="pageBreakPreview" zoomScale="80" zoomScaleNormal="100" zoomScaleSheetLayoutView="80" workbookViewId="0">
      <selection activeCell="E21" sqref="E21"/>
    </sheetView>
  </sheetViews>
  <sheetFormatPr baseColWidth="10" defaultRowHeight="15" x14ac:dyDescent="0.2"/>
  <cols>
    <col min="3" max="3" width="32.09765625" customWidth="1"/>
  </cols>
  <sheetData>
    <row r="3" spans="2:3" ht="15.75" thickBot="1" x14ac:dyDescent="0.25">
      <c r="B3" t="s">
        <v>53</v>
      </c>
    </row>
    <row r="4" spans="2:3" ht="15.75" thickBot="1" x14ac:dyDescent="0.25">
      <c r="B4" s="54" t="s">
        <v>48</v>
      </c>
      <c r="C4" s="55" t="s">
        <v>43</v>
      </c>
    </row>
    <row r="5" spans="2:3" ht="35.25" customHeight="1" thickBot="1" x14ac:dyDescent="0.25">
      <c r="B5" s="56" t="s">
        <v>44</v>
      </c>
      <c r="C5" s="57" t="s">
        <v>45</v>
      </c>
    </row>
    <row r="6" spans="2:3" ht="33" customHeight="1" thickBot="1" x14ac:dyDescent="0.25">
      <c r="B6" s="56" t="s">
        <v>46</v>
      </c>
      <c r="C6" s="57" t="s">
        <v>47</v>
      </c>
    </row>
    <row r="9" spans="2:3" ht="15.75" thickBot="1" x14ac:dyDescent="0.25">
      <c r="B9" t="s">
        <v>52</v>
      </c>
    </row>
    <row r="10" spans="2:3" ht="30.75" thickBot="1" x14ac:dyDescent="0.25">
      <c r="B10" s="54" t="s">
        <v>42</v>
      </c>
      <c r="C10" s="55" t="s">
        <v>43</v>
      </c>
    </row>
    <row r="11" spans="2:3" ht="29.25" thickBot="1" x14ac:dyDescent="0.25">
      <c r="B11" s="56" t="s">
        <v>40</v>
      </c>
      <c r="C11" s="57" t="s">
        <v>49</v>
      </c>
    </row>
    <row r="12" spans="2:3" ht="29.25" thickBot="1" x14ac:dyDescent="0.25">
      <c r="B12" s="56" t="s">
        <v>39</v>
      </c>
      <c r="C12" s="57" t="s">
        <v>50</v>
      </c>
    </row>
    <row r="13" spans="2:3" ht="29.25" thickBot="1" x14ac:dyDescent="0.25">
      <c r="B13" s="56" t="s">
        <v>41</v>
      </c>
      <c r="C13" s="57" t="s">
        <v>51</v>
      </c>
    </row>
    <row r="16" spans="2:3" ht="15.75" thickBot="1" x14ac:dyDescent="0.25">
      <c r="B16" s="58" t="s">
        <v>57</v>
      </c>
    </row>
    <row r="17" spans="2:3" ht="30.75" thickBot="1" x14ac:dyDescent="0.25">
      <c r="B17" s="54" t="s">
        <v>42</v>
      </c>
      <c r="C17" s="55" t="s">
        <v>43</v>
      </c>
    </row>
    <row r="18" spans="2:3" ht="43.5" thickBot="1" x14ac:dyDescent="0.25">
      <c r="B18" s="56" t="s">
        <v>40</v>
      </c>
      <c r="C18" s="57" t="s">
        <v>54</v>
      </c>
    </row>
    <row r="19" spans="2:3" ht="29.25" thickBot="1" x14ac:dyDescent="0.25">
      <c r="B19" s="56" t="s">
        <v>39</v>
      </c>
      <c r="C19" s="57" t="s">
        <v>55</v>
      </c>
    </row>
    <row r="20" spans="2:3" ht="29.25" thickBot="1" x14ac:dyDescent="0.25">
      <c r="B20" s="56" t="s">
        <v>41</v>
      </c>
      <c r="C20" s="57" t="s">
        <v>56</v>
      </c>
    </row>
    <row r="23" spans="2:3" ht="15.75" thickBot="1" x14ac:dyDescent="0.25">
      <c r="B23" s="58" t="s">
        <v>62</v>
      </c>
    </row>
    <row r="24" spans="2:3" ht="60.75" thickBot="1" x14ac:dyDescent="0.25">
      <c r="B24" s="54" t="s">
        <v>58</v>
      </c>
      <c r="C24" s="55" t="s">
        <v>43</v>
      </c>
    </row>
    <row r="25" spans="2:3" ht="43.5" thickBot="1" x14ac:dyDescent="0.25">
      <c r="B25" s="56" t="s">
        <v>40</v>
      </c>
      <c r="C25" s="57" t="s">
        <v>59</v>
      </c>
    </row>
    <row r="26" spans="2:3" ht="43.5" thickBot="1" x14ac:dyDescent="0.25">
      <c r="B26" s="56" t="s">
        <v>39</v>
      </c>
      <c r="C26" s="57" t="s">
        <v>60</v>
      </c>
    </row>
    <row r="27" spans="2:3" ht="43.5" thickBot="1" x14ac:dyDescent="0.25">
      <c r="B27" s="56" t="s">
        <v>41</v>
      </c>
      <c r="C27" s="57" t="s">
        <v>61</v>
      </c>
    </row>
    <row r="30" spans="2:3" ht="16.5" thickBot="1" x14ac:dyDescent="0.25">
      <c r="B30" s="58" t="s">
        <v>66</v>
      </c>
    </row>
    <row r="31" spans="2:3" ht="30.75" thickBot="1" x14ac:dyDescent="0.25">
      <c r="B31" s="54" t="s">
        <v>42</v>
      </c>
      <c r="C31" s="55" t="s">
        <v>43</v>
      </c>
    </row>
    <row r="32" spans="2:3" ht="43.5" thickBot="1" x14ac:dyDescent="0.25">
      <c r="B32" s="56" t="s">
        <v>40</v>
      </c>
      <c r="C32" s="57" t="s">
        <v>63</v>
      </c>
    </row>
    <row r="33" spans="2:3" ht="43.5" thickBot="1" x14ac:dyDescent="0.25">
      <c r="B33" s="56" t="s">
        <v>39</v>
      </c>
      <c r="C33" s="57" t="s">
        <v>64</v>
      </c>
    </row>
    <row r="34" spans="2:3" ht="43.5" thickBot="1" x14ac:dyDescent="0.25">
      <c r="B34" s="56" t="s">
        <v>41</v>
      </c>
      <c r="C34" s="57" t="s">
        <v>65</v>
      </c>
    </row>
  </sheetData>
  <pageMargins left="0.7" right="0.7" top="0.75" bottom="0.75" header="0.3" footer="0.3"/>
  <pageSetup scale="86" orientation="portrait" r:id="rId1"/>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93A4F6-4372-41BD-B738-4600320D9CDC}">
  <dimension ref="A1:AJ48"/>
  <sheetViews>
    <sheetView zoomScale="71" zoomScaleNormal="71" zoomScaleSheetLayoutView="93" workbookViewId="0">
      <selection activeCell="D10" sqref="D10"/>
    </sheetView>
  </sheetViews>
  <sheetFormatPr baseColWidth="10" defaultColWidth="7.69921875" defaultRowHeight="30" customHeight="1" x14ac:dyDescent="0.25"/>
  <cols>
    <col min="1" max="1" width="13.5" style="176" customWidth="1"/>
    <col min="2" max="2" width="24.796875" style="179" customWidth="1"/>
    <col min="3" max="3" width="8.59765625" style="147" customWidth="1"/>
    <col min="4" max="4" width="12.3984375" style="147" customWidth="1"/>
    <col min="5" max="5" width="17.296875" style="147" bestFit="1" customWidth="1"/>
    <col min="6" max="7" width="12.19921875" style="180" customWidth="1"/>
    <col min="8" max="8" width="12.8984375" style="180" customWidth="1"/>
    <col min="9" max="9" width="21.19921875" style="178" customWidth="1"/>
    <col min="10" max="10" width="11" style="137" customWidth="1"/>
    <col min="11" max="11" width="7.69921875" style="147" customWidth="1"/>
    <col min="12" max="12" width="8.3984375" style="147" customWidth="1"/>
    <col min="13" max="13" width="10.69921875" style="147" customWidth="1"/>
    <col min="14" max="14" width="26.8984375" style="176" customWidth="1"/>
    <col min="15" max="15" width="24.296875" style="176" customWidth="1"/>
    <col min="16" max="16" width="10.796875" style="147" customWidth="1"/>
    <col min="17" max="17" width="10.5" style="147" customWidth="1"/>
    <col min="18" max="18" width="14.5" style="147" customWidth="1"/>
    <col min="19" max="20" width="10.69921875" style="181" customWidth="1"/>
    <col min="21" max="21" width="10.69921875" style="176" customWidth="1"/>
    <col min="22" max="23" width="7.69921875" style="137" customWidth="1"/>
    <col min="24" max="24" width="9.69921875" style="137" hidden="1" customWidth="1"/>
    <col min="25" max="25" width="10.796875" style="137" hidden="1" customWidth="1"/>
    <col min="26" max="26" width="7.69921875" style="137" hidden="1" customWidth="1"/>
    <col min="27" max="27" width="8.09765625" style="137" hidden="1" customWidth="1"/>
    <col min="28" max="28" width="8.59765625" style="137" hidden="1" customWidth="1"/>
    <col min="29" max="29" width="10.09765625" style="137" hidden="1" customWidth="1"/>
    <col min="30" max="30" width="3.09765625" style="137" hidden="1" customWidth="1"/>
    <col min="31" max="31" width="15.3984375" style="137" hidden="1" customWidth="1"/>
    <col min="32" max="32" width="9.8984375" style="137" hidden="1" customWidth="1"/>
    <col min="33" max="33" width="10.296875" style="137" hidden="1" customWidth="1"/>
    <col min="34" max="34" width="9.19921875" style="137" hidden="1" customWidth="1"/>
    <col min="35" max="35" width="6.59765625" style="137" hidden="1" customWidth="1"/>
    <col min="36" max="36" width="9.5" style="137" hidden="1" customWidth="1"/>
    <col min="37" max="16384" width="7.69921875" style="137"/>
  </cols>
  <sheetData>
    <row r="1" spans="1:36" ht="7.5" customHeight="1" x14ac:dyDescent="0.25">
      <c r="A1" s="305"/>
      <c r="B1" s="305"/>
      <c r="C1" s="305"/>
      <c r="D1" s="305"/>
      <c r="E1" s="305"/>
      <c r="F1" s="305"/>
      <c r="G1" s="305"/>
      <c r="H1" s="305"/>
      <c r="I1" s="305"/>
      <c r="J1" s="305"/>
      <c r="K1" s="305"/>
      <c r="L1" s="305"/>
      <c r="M1" s="305"/>
      <c r="N1" s="305"/>
      <c r="O1" s="305"/>
      <c r="P1" s="305"/>
      <c r="Q1" s="305"/>
      <c r="R1" s="305"/>
      <c r="S1" s="305"/>
      <c r="T1" s="305"/>
      <c r="U1" s="305"/>
    </row>
    <row r="2" spans="1:36" ht="69.75" customHeight="1" x14ac:dyDescent="0.25">
      <c r="A2" s="352"/>
      <c r="B2" s="353"/>
      <c r="C2" s="369" t="s">
        <v>384</v>
      </c>
      <c r="D2" s="370"/>
      <c r="E2" s="370"/>
      <c r="F2" s="370"/>
      <c r="G2" s="370"/>
      <c r="H2" s="370"/>
      <c r="I2" s="370"/>
      <c r="J2" s="370"/>
      <c r="K2" s="370"/>
      <c r="L2" s="370"/>
      <c r="M2" s="370"/>
      <c r="N2" s="370"/>
      <c r="O2" s="370"/>
      <c r="P2" s="371"/>
      <c r="Q2" s="354" t="s">
        <v>163</v>
      </c>
      <c r="R2" s="355"/>
      <c r="S2" s="356"/>
      <c r="T2" s="357"/>
      <c r="U2" s="358"/>
    </row>
    <row r="3" spans="1:36" s="138" customFormat="1" ht="69.75" customHeight="1" x14ac:dyDescent="0.25">
      <c r="A3" s="359"/>
      <c r="B3" s="360"/>
      <c r="C3" s="361" t="s">
        <v>385</v>
      </c>
      <c r="D3" s="362"/>
      <c r="E3" s="362"/>
      <c r="F3" s="362"/>
      <c r="G3" s="362"/>
      <c r="H3" s="362"/>
      <c r="I3" s="362"/>
      <c r="J3" s="363"/>
      <c r="K3" s="361" t="s">
        <v>386</v>
      </c>
      <c r="L3" s="362"/>
      <c r="M3" s="362"/>
      <c r="N3" s="362"/>
      <c r="O3" s="362"/>
      <c r="P3" s="363"/>
      <c r="Q3" s="364" t="s">
        <v>387</v>
      </c>
      <c r="R3" s="365"/>
      <c r="S3" s="366"/>
      <c r="T3" s="367"/>
      <c r="U3" s="368"/>
    </row>
    <row r="4" spans="1:36" ht="18.75" customHeight="1" x14ac:dyDescent="0.25">
      <c r="A4" s="300"/>
      <c r="B4" s="300"/>
      <c r="C4" s="300"/>
      <c r="D4" s="300"/>
      <c r="E4" s="300"/>
      <c r="F4" s="300"/>
      <c r="G4" s="300"/>
      <c r="H4" s="300"/>
      <c r="I4" s="300"/>
      <c r="J4" s="300"/>
      <c r="K4" s="300"/>
      <c r="L4" s="300"/>
      <c r="M4" s="300"/>
      <c r="N4" s="300"/>
      <c r="O4" s="300"/>
      <c r="P4" s="300"/>
      <c r="Q4" s="300"/>
      <c r="R4" s="300"/>
      <c r="S4" s="300"/>
      <c r="T4" s="300"/>
      <c r="U4" s="300"/>
    </row>
    <row r="5" spans="1:36" ht="18.75" customHeight="1" x14ac:dyDescent="0.25">
      <c r="A5" s="300"/>
      <c r="B5" s="300"/>
      <c r="C5" s="300"/>
      <c r="D5" s="300"/>
      <c r="E5" s="300"/>
      <c r="F5" s="300"/>
      <c r="G5" s="300"/>
      <c r="H5" s="300"/>
      <c r="I5" s="300"/>
      <c r="J5" s="300"/>
      <c r="K5" s="300"/>
      <c r="L5" s="300"/>
      <c r="M5" s="300"/>
      <c r="N5" s="300"/>
      <c r="O5" s="300"/>
      <c r="P5" s="300"/>
      <c r="Q5" s="300"/>
      <c r="R5" s="300"/>
      <c r="S5" s="300"/>
      <c r="T5" s="300"/>
      <c r="U5" s="300"/>
    </row>
    <row r="6" spans="1:36" ht="42" customHeight="1" thickBot="1" x14ac:dyDescent="0.3">
      <c r="A6" s="291" t="s">
        <v>164</v>
      </c>
      <c r="B6" s="301" t="s">
        <v>165</v>
      </c>
      <c r="C6" s="301"/>
      <c r="D6" s="301"/>
      <c r="E6" s="302" t="s">
        <v>166</v>
      </c>
      <c r="F6" s="292" t="s">
        <v>167</v>
      </c>
      <c r="G6" s="292"/>
      <c r="H6" s="291" t="s">
        <v>168</v>
      </c>
      <c r="I6" s="303" t="s">
        <v>169</v>
      </c>
      <c r="J6" s="291" t="s">
        <v>170</v>
      </c>
      <c r="K6" s="304" t="s">
        <v>171</v>
      </c>
      <c r="L6" s="304"/>
      <c r="M6" s="304"/>
      <c r="N6" s="291" t="s">
        <v>172</v>
      </c>
      <c r="O6" s="291" t="s">
        <v>173</v>
      </c>
      <c r="P6" s="292" t="s">
        <v>174</v>
      </c>
      <c r="Q6" s="292"/>
      <c r="R6" s="291" t="s">
        <v>175</v>
      </c>
      <c r="S6" s="293" t="s">
        <v>176</v>
      </c>
      <c r="T6" s="293"/>
      <c r="U6" s="293"/>
      <c r="X6" s="137" t="s">
        <v>177</v>
      </c>
    </row>
    <row r="7" spans="1:36" ht="30" customHeight="1" thickBot="1" x14ac:dyDescent="0.3">
      <c r="A7" s="291"/>
      <c r="B7" s="139" t="s">
        <v>178</v>
      </c>
      <c r="C7" s="139" t="s">
        <v>118</v>
      </c>
      <c r="D7" s="139" t="s">
        <v>34</v>
      </c>
      <c r="E7" s="302"/>
      <c r="F7" s="140" t="s">
        <v>179</v>
      </c>
      <c r="G7" s="140" t="s">
        <v>180</v>
      </c>
      <c r="H7" s="291"/>
      <c r="I7" s="303"/>
      <c r="J7" s="291"/>
      <c r="K7" s="141" t="s">
        <v>181</v>
      </c>
      <c r="L7" s="141" t="s">
        <v>182</v>
      </c>
      <c r="M7" s="141" t="s">
        <v>183</v>
      </c>
      <c r="N7" s="291"/>
      <c r="O7" s="291"/>
      <c r="P7" s="140" t="s">
        <v>179</v>
      </c>
      <c r="Q7" s="140" t="s">
        <v>180</v>
      </c>
      <c r="R7" s="291"/>
      <c r="S7" s="293"/>
      <c r="T7" s="293"/>
      <c r="U7" s="293"/>
      <c r="AE7" s="142" t="s">
        <v>179</v>
      </c>
      <c r="AF7" s="294" t="s">
        <v>180</v>
      </c>
      <c r="AG7" s="295"/>
      <c r="AH7" s="295"/>
      <c r="AI7" s="295"/>
      <c r="AJ7" s="296"/>
    </row>
    <row r="8" spans="1:36" s="147" customFormat="1" ht="100.5" customHeight="1" thickBot="1" x14ac:dyDescent="0.25">
      <c r="A8" s="143" t="s">
        <v>184</v>
      </c>
      <c r="B8" s="144" t="s">
        <v>142</v>
      </c>
      <c r="C8" s="143"/>
      <c r="D8" s="145" t="s">
        <v>26</v>
      </c>
      <c r="E8" s="143" t="s">
        <v>185</v>
      </c>
      <c r="F8" s="145" t="s">
        <v>186</v>
      </c>
      <c r="G8" s="145" t="s">
        <v>187</v>
      </c>
      <c r="H8" s="145" t="str">
        <f>INDEX($Y$9:$AC$13,MATCH(F8,$X$9:$X$13,0),MATCH(G8,$Y$8:$AC$8,0))</f>
        <v>Alto</v>
      </c>
      <c r="I8" s="143" t="s">
        <v>188</v>
      </c>
      <c r="J8" s="145" t="s">
        <v>189</v>
      </c>
      <c r="K8" s="145">
        <v>50</v>
      </c>
      <c r="L8" s="145">
        <v>50</v>
      </c>
      <c r="M8" s="145">
        <f>K8+L8</f>
        <v>100</v>
      </c>
      <c r="N8" s="143" t="s">
        <v>190</v>
      </c>
      <c r="O8" s="146" t="s">
        <v>191</v>
      </c>
      <c r="P8" s="145" t="s">
        <v>192</v>
      </c>
      <c r="Q8" s="145" t="s">
        <v>193</v>
      </c>
      <c r="R8" s="145" t="str">
        <f t="shared" ref="R8:R38" si="0">INDEX($Y$9:$AC$13,MATCH(P8,$X$9:$X$13,0),MATCH(Q8,$Y$8:$AC$8,0))</f>
        <v>Bajo</v>
      </c>
      <c r="S8" s="297" t="s">
        <v>194</v>
      </c>
      <c r="T8" s="298"/>
      <c r="U8" s="299"/>
      <c r="X8" s="148" t="s">
        <v>179</v>
      </c>
      <c r="Y8" s="148" t="s">
        <v>193</v>
      </c>
      <c r="Z8" s="148" t="s">
        <v>187</v>
      </c>
      <c r="AA8" s="148" t="s">
        <v>195</v>
      </c>
      <c r="AB8" s="148" t="s">
        <v>196</v>
      </c>
      <c r="AC8" s="148" t="s">
        <v>197</v>
      </c>
      <c r="AE8" s="149" t="s">
        <v>179</v>
      </c>
      <c r="AF8" s="150" t="s">
        <v>198</v>
      </c>
      <c r="AG8" s="151" t="s">
        <v>187</v>
      </c>
      <c r="AH8" s="151" t="s">
        <v>195</v>
      </c>
      <c r="AI8" s="151" t="s">
        <v>196</v>
      </c>
      <c r="AJ8" s="152" t="s">
        <v>197</v>
      </c>
    </row>
    <row r="9" spans="1:36" ht="129.75" customHeight="1" x14ac:dyDescent="0.25">
      <c r="A9" s="153" t="s">
        <v>199</v>
      </c>
      <c r="B9" s="154" t="s">
        <v>200</v>
      </c>
      <c r="C9" s="153"/>
      <c r="D9" s="148" t="s">
        <v>26</v>
      </c>
      <c r="E9" s="153" t="s">
        <v>201</v>
      </c>
      <c r="F9" s="148" t="s">
        <v>202</v>
      </c>
      <c r="G9" s="148" t="s">
        <v>187</v>
      </c>
      <c r="H9" s="148" t="str">
        <f t="shared" ref="H9:H38" si="1">INDEX($Y$9:$AC$13,MATCH(F9,$X$9:$X$13,0),MATCH(G9,$Y$8:$AC$8,0))</f>
        <v>Moderado</v>
      </c>
      <c r="I9" s="153" t="s">
        <v>203</v>
      </c>
      <c r="J9" s="148" t="s">
        <v>189</v>
      </c>
      <c r="K9" s="148">
        <v>50</v>
      </c>
      <c r="L9" s="148">
        <v>50</v>
      </c>
      <c r="M9" s="148">
        <f t="shared" ref="M9:M38" si="2">K9+L9</f>
        <v>100</v>
      </c>
      <c r="N9" s="153" t="s">
        <v>204</v>
      </c>
      <c r="O9" s="153" t="s">
        <v>205</v>
      </c>
      <c r="P9" s="148" t="s">
        <v>206</v>
      </c>
      <c r="Q9" s="148" t="s">
        <v>193</v>
      </c>
      <c r="R9" s="148" t="str">
        <f t="shared" si="0"/>
        <v>Bajo</v>
      </c>
      <c r="S9" s="286" t="s">
        <v>207</v>
      </c>
      <c r="T9" s="289"/>
      <c r="U9" s="290"/>
      <c r="X9" s="155" t="s">
        <v>206</v>
      </c>
      <c r="Y9" s="155" t="s">
        <v>41</v>
      </c>
      <c r="Z9" s="155" t="s">
        <v>41</v>
      </c>
      <c r="AA9" s="155" t="s">
        <v>208</v>
      </c>
      <c r="AB9" s="155" t="s">
        <v>40</v>
      </c>
      <c r="AC9" s="155" t="s">
        <v>40</v>
      </c>
      <c r="AE9" s="156" t="s">
        <v>206</v>
      </c>
      <c r="AF9" s="157" t="s">
        <v>209</v>
      </c>
      <c r="AG9" s="158">
        <v>2</v>
      </c>
      <c r="AH9" s="159" t="s">
        <v>210</v>
      </c>
      <c r="AI9" s="160" t="s">
        <v>211</v>
      </c>
      <c r="AJ9" s="160" t="s">
        <v>211</v>
      </c>
    </row>
    <row r="10" spans="1:36" ht="117.75" customHeight="1" x14ac:dyDescent="0.25">
      <c r="A10" s="161" t="s">
        <v>199</v>
      </c>
      <c r="B10" s="372" t="s">
        <v>162</v>
      </c>
      <c r="C10" s="153"/>
      <c r="D10" s="145" t="s">
        <v>26</v>
      </c>
      <c r="E10" s="153" t="s">
        <v>212</v>
      </c>
      <c r="F10" s="148" t="s">
        <v>186</v>
      </c>
      <c r="G10" s="148" t="s">
        <v>193</v>
      </c>
      <c r="H10" s="148" t="str">
        <f t="shared" si="1"/>
        <v>Moderado</v>
      </c>
      <c r="I10" s="143" t="s">
        <v>213</v>
      </c>
      <c r="J10" s="148" t="s">
        <v>189</v>
      </c>
      <c r="K10" s="148">
        <v>50</v>
      </c>
      <c r="L10" s="148">
        <v>50</v>
      </c>
      <c r="M10" s="148">
        <f>K10+L10</f>
        <v>100</v>
      </c>
      <c r="N10" s="153" t="s">
        <v>214</v>
      </c>
      <c r="O10" s="153" t="s">
        <v>215</v>
      </c>
      <c r="P10" s="148" t="s">
        <v>192</v>
      </c>
      <c r="Q10" s="148" t="s">
        <v>193</v>
      </c>
      <c r="R10" s="148" t="str">
        <f t="shared" si="0"/>
        <v>Bajo</v>
      </c>
      <c r="S10" s="286" t="s">
        <v>216</v>
      </c>
      <c r="T10" s="287"/>
      <c r="U10" s="288"/>
      <c r="X10" s="155" t="s">
        <v>192</v>
      </c>
      <c r="Y10" s="155" t="s">
        <v>41</v>
      </c>
      <c r="Z10" s="155" t="s">
        <v>41</v>
      </c>
      <c r="AA10" s="155" t="s">
        <v>208</v>
      </c>
      <c r="AB10" s="155" t="s">
        <v>40</v>
      </c>
      <c r="AC10" s="155" t="s">
        <v>217</v>
      </c>
      <c r="AE10" s="156" t="s">
        <v>192</v>
      </c>
      <c r="AF10" s="162" t="s">
        <v>209</v>
      </c>
      <c r="AG10" s="163" t="s">
        <v>209</v>
      </c>
      <c r="AH10" s="164" t="s">
        <v>210</v>
      </c>
      <c r="AI10" s="165" t="s">
        <v>211</v>
      </c>
      <c r="AJ10" s="166" t="s">
        <v>218</v>
      </c>
    </row>
    <row r="11" spans="1:36" ht="103.5" customHeight="1" x14ac:dyDescent="0.25">
      <c r="A11" s="153" t="s">
        <v>219</v>
      </c>
      <c r="B11" s="154" t="s">
        <v>74</v>
      </c>
      <c r="C11" s="143"/>
      <c r="D11" s="145" t="s">
        <v>26</v>
      </c>
      <c r="E11" s="153" t="s">
        <v>185</v>
      </c>
      <c r="F11" s="148" t="s">
        <v>186</v>
      </c>
      <c r="G11" s="148" t="s">
        <v>187</v>
      </c>
      <c r="H11" s="148" t="str">
        <f t="shared" si="1"/>
        <v>Alto</v>
      </c>
      <c r="I11" s="143" t="s">
        <v>220</v>
      </c>
      <c r="J11" s="148" t="s">
        <v>189</v>
      </c>
      <c r="K11" s="148">
        <v>50</v>
      </c>
      <c r="L11" s="148">
        <v>50</v>
      </c>
      <c r="M11" s="148">
        <f t="shared" ref="M11:M15" si="3">K11+L11</f>
        <v>100</v>
      </c>
      <c r="N11" s="153" t="s">
        <v>221</v>
      </c>
      <c r="O11" s="167" t="s">
        <v>222</v>
      </c>
      <c r="P11" s="148" t="s">
        <v>192</v>
      </c>
      <c r="Q11" s="148" t="s">
        <v>193</v>
      </c>
      <c r="R11" s="148" t="str">
        <f t="shared" si="0"/>
        <v>Bajo</v>
      </c>
      <c r="S11" s="286" t="s">
        <v>223</v>
      </c>
      <c r="T11" s="287"/>
      <c r="U11" s="288"/>
      <c r="X11" s="155" t="s">
        <v>202</v>
      </c>
      <c r="Y11" s="155" t="s">
        <v>41</v>
      </c>
      <c r="Z11" s="155" t="s">
        <v>208</v>
      </c>
      <c r="AA11" s="155" t="s">
        <v>40</v>
      </c>
      <c r="AB11" s="155" t="s">
        <v>217</v>
      </c>
      <c r="AC11" s="155" t="s">
        <v>217</v>
      </c>
      <c r="AE11" s="156" t="s">
        <v>202</v>
      </c>
      <c r="AF11" s="162" t="s">
        <v>209</v>
      </c>
      <c r="AG11" s="164" t="s">
        <v>210</v>
      </c>
      <c r="AH11" s="165" t="s">
        <v>211</v>
      </c>
      <c r="AI11" s="166" t="s">
        <v>218</v>
      </c>
      <c r="AJ11" s="166" t="s">
        <v>218</v>
      </c>
    </row>
    <row r="12" spans="1:36" ht="120" customHeight="1" x14ac:dyDescent="0.25">
      <c r="A12" s="153" t="s">
        <v>199</v>
      </c>
      <c r="B12" s="154" t="s">
        <v>73</v>
      </c>
      <c r="C12" s="143"/>
      <c r="D12" s="145" t="s">
        <v>26</v>
      </c>
      <c r="E12" s="153" t="s">
        <v>185</v>
      </c>
      <c r="F12" s="148" t="s">
        <v>186</v>
      </c>
      <c r="G12" s="148" t="s">
        <v>193</v>
      </c>
      <c r="H12" s="148" t="str">
        <f t="shared" si="1"/>
        <v>Moderado</v>
      </c>
      <c r="I12" s="143" t="s">
        <v>213</v>
      </c>
      <c r="J12" s="148" t="s">
        <v>189</v>
      </c>
      <c r="K12" s="148">
        <v>50</v>
      </c>
      <c r="L12" s="148">
        <v>10</v>
      </c>
      <c r="M12" s="148">
        <f t="shared" si="3"/>
        <v>60</v>
      </c>
      <c r="N12" s="143" t="s">
        <v>224</v>
      </c>
      <c r="O12" s="153" t="s">
        <v>215</v>
      </c>
      <c r="P12" s="148" t="s">
        <v>202</v>
      </c>
      <c r="Q12" s="148" t="s">
        <v>193</v>
      </c>
      <c r="R12" s="148" t="str">
        <f t="shared" si="0"/>
        <v>Bajo</v>
      </c>
      <c r="S12" s="286" t="s">
        <v>225</v>
      </c>
      <c r="T12" s="287"/>
      <c r="U12" s="288"/>
      <c r="X12" s="155" t="s">
        <v>186</v>
      </c>
      <c r="Y12" s="155" t="s">
        <v>208</v>
      </c>
      <c r="Z12" s="155" t="s">
        <v>40</v>
      </c>
      <c r="AA12" s="155" t="s">
        <v>40</v>
      </c>
      <c r="AB12" s="155" t="s">
        <v>217</v>
      </c>
      <c r="AC12" s="155" t="s">
        <v>217</v>
      </c>
      <c r="AE12" s="156" t="s">
        <v>186</v>
      </c>
      <c r="AF12" s="168" t="s">
        <v>210</v>
      </c>
      <c r="AG12" s="165" t="s">
        <v>211</v>
      </c>
      <c r="AH12" s="165" t="s">
        <v>211</v>
      </c>
      <c r="AI12" s="166" t="s">
        <v>218</v>
      </c>
      <c r="AJ12" s="166" t="s">
        <v>218</v>
      </c>
    </row>
    <row r="13" spans="1:36" ht="135.75" customHeight="1" thickBot="1" x14ac:dyDescent="0.3">
      <c r="A13" s="153" t="s">
        <v>226</v>
      </c>
      <c r="B13" s="154" t="s">
        <v>110</v>
      </c>
      <c r="C13" s="143"/>
      <c r="D13" s="145" t="s">
        <v>26</v>
      </c>
      <c r="E13" s="153" t="s">
        <v>201</v>
      </c>
      <c r="F13" s="148" t="s">
        <v>186</v>
      </c>
      <c r="G13" s="148" t="s">
        <v>187</v>
      </c>
      <c r="H13" s="148" t="str">
        <f t="shared" si="1"/>
        <v>Alto</v>
      </c>
      <c r="I13" s="143" t="s">
        <v>227</v>
      </c>
      <c r="J13" s="148" t="s">
        <v>189</v>
      </c>
      <c r="K13" s="148">
        <v>50</v>
      </c>
      <c r="L13" s="148">
        <v>50</v>
      </c>
      <c r="M13" s="148">
        <f t="shared" si="3"/>
        <v>100</v>
      </c>
      <c r="N13" s="143" t="s">
        <v>228</v>
      </c>
      <c r="O13" s="153" t="s">
        <v>229</v>
      </c>
      <c r="P13" s="148" t="s">
        <v>192</v>
      </c>
      <c r="Q13" s="148" t="s">
        <v>193</v>
      </c>
      <c r="R13" s="148" t="str">
        <f t="shared" si="0"/>
        <v>Bajo</v>
      </c>
      <c r="S13" s="286" t="s">
        <v>230</v>
      </c>
      <c r="T13" s="287"/>
      <c r="U13" s="288"/>
      <c r="X13" s="155" t="s">
        <v>231</v>
      </c>
      <c r="Y13" s="155" t="s">
        <v>40</v>
      </c>
      <c r="Z13" s="155" t="s">
        <v>40</v>
      </c>
      <c r="AA13" s="155" t="s">
        <v>217</v>
      </c>
      <c r="AB13" s="155" t="s">
        <v>217</v>
      </c>
      <c r="AC13" s="155" t="s">
        <v>217</v>
      </c>
      <c r="AE13" s="169" t="s">
        <v>231</v>
      </c>
      <c r="AF13" s="170" t="s">
        <v>211</v>
      </c>
      <c r="AG13" s="165" t="s">
        <v>211</v>
      </c>
      <c r="AH13" s="166" t="s">
        <v>218</v>
      </c>
      <c r="AI13" s="166" t="s">
        <v>218</v>
      </c>
      <c r="AJ13" s="166" t="s">
        <v>218</v>
      </c>
    </row>
    <row r="14" spans="1:36" ht="129.75" customHeight="1" x14ac:dyDescent="0.25">
      <c r="A14" s="153" t="s">
        <v>232</v>
      </c>
      <c r="B14" s="154" t="s">
        <v>111</v>
      </c>
      <c r="C14" s="143"/>
      <c r="D14" s="145" t="s">
        <v>26</v>
      </c>
      <c r="E14" s="153" t="s">
        <v>201</v>
      </c>
      <c r="F14" s="148" t="s">
        <v>186</v>
      </c>
      <c r="G14" s="148" t="s">
        <v>187</v>
      </c>
      <c r="H14" s="148" t="str">
        <f t="shared" si="1"/>
        <v>Alto</v>
      </c>
      <c r="I14" s="143" t="s">
        <v>213</v>
      </c>
      <c r="J14" s="148" t="s">
        <v>177</v>
      </c>
      <c r="K14" s="148">
        <v>50</v>
      </c>
      <c r="L14" s="148">
        <v>10</v>
      </c>
      <c r="M14" s="148">
        <f t="shared" si="3"/>
        <v>60</v>
      </c>
      <c r="N14" s="143" t="s">
        <v>228</v>
      </c>
      <c r="O14" s="153" t="s">
        <v>215</v>
      </c>
      <c r="P14" s="148" t="s">
        <v>202</v>
      </c>
      <c r="Q14" s="148" t="s">
        <v>193</v>
      </c>
      <c r="R14" s="148" t="str">
        <f t="shared" si="0"/>
        <v>Bajo</v>
      </c>
      <c r="S14" s="286" t="s">
        <v>233</v>
      </c>
      <c r="T14" s="287"/>
      <c r="U14" s="288"/>
    </row>
    <row r="15" spans="1:36" ht="100.5" customHeight="1" x14ac:dyDescent="0.25">
      <c r="A15" s="153" t="s">
        <v>234</v>
      </c>
      <c r="B15" s="154" t="s">
        <v>235</v>
      </c>
      <c r="C15" s="143"/>
      <c r="D15" s="145" t="s">
        <v>26</v>
      </c>
      <c r="E15" s="153" t="s">
        <v>201</v>
      </c>
      <c r="F15" s="148" t="s">
        <v>186</v>
      </c>
      <c r="G15" s="148" t="s">
        <v>187</v>
      </c>
      <c r="H15" s="148" t="str">
        <f t="shared" si="1"/>
        <v>Alto</v>
      </c>
      <c r="I15" s="153" t="s">
        <v>236</v>
      </c>
      <c r="J15" s="148" t="s">
        <v>189</v>
      </c>
      <c r="K15" s="148">
        <v>50</v>
      </c>
      <c r="L15" s="148">
        <v>50</v>
      </c>
      <c r="M15" s="148">
        <f t="shared" si="3"/>
        <v>100</v>
      </c>
      <c r="N15" s="143" t="s">
        <v>228</v>
      </c>
      <c r="O15" s="153" t="s">
        <v>237</v>
      </c>
      <c r="P15" s="148" t="s">
        <v>192</v>
      </c>
      <c r="Q15" s="148" t="s">
        <v>193</v>
      </c>
      <c r="R15" s="148" t="str">
        <f t="shared" si="0"/>
        <v>Bajo</v>
      </c>
      <c r="S15" s="286" t="s">
        <v>238</v>
      </c>
      <c r="T15" s="287"/>
      <c r="U15" s="288"/>
    </row>
    <row r="16" spans="1:36" ht="73.5" customHeight="1" x14ac:dyDescent="0.25">
      <c r="A16" s="153" t="s">
        <v>239</v>
      </c>
      <c r="B16" s="154" t="s">
        <v>240</v>
      </c>
      <c r="C16" s="153"/>
      <c r="D16" s="148" t="s">
        <v>26</v>
      </c>
      <c r="E16" s="153" t="s">
        <v>241</v>
      </c>
      <c r="F16" s="148" t="s">
        <v>202</v>
      </c>
      <c r="G16" s="148" t="s">
        <v>187</v>
      </c>
      <c r="H16" s="148" t="str">
        <f t="shared" si="1"/>
        <v>Moderado</v>
      </c>
      <c r="I16" s="153" t="s">
        <v>242</v>
      </c>
      <c r="J16" s="148" t="s">
        <v>189</v>
      </c>
      <c r="K16" s="148">
        <v>50</v>
      </c>
      <c r="L16" s="148">
        <v>10</v>
      </c>
      <c r="M16" s="148">
        <f t="shared" si="2"/>
        <v>60</v>
      </c>
      <c r="N16" s="153" t="s">
        <v>243</v>
      </c>
      <c r="O16" s="153" t="s">
        <v>244</v>
      </c>
      <c r="P16" s="148" t="s">
        <v>192</v>
      </c>
      <c r="Q16" s="148" t="s">
        <v>193</v>
      </c>
      <c r="R16" s="148" t="str">
        <f t="shared" si="0"/>
        <v>Bajo</v>
      </c>
      <c r="S16" s="286" t="s">
        <v>243</v>
      </c>
      <c r="T16" s="287"/>
      <c r="U16" s="288"/>
    </row>
    <row r="17" spans="1:21" ht="132" customHeight="1" x14ac:dyDescent="0.25">
      <c r="A17" s="153" t="s">
        <v>239</v>
      </c>
      <c r="B17" s="171" t="s">
        <v>106</v>
      </c>
      <c r="C17" s="153" t="s">
        <v>26</v>
      </c>
      <c r="D17" s="148"/>
      <c r="E17" s="153" t="s">
        <v>245</v>
      </c>
      <c r="F17" s="148" t="s">
        <v>186</v>
      </c>
      <c r="G17" s="148" t="s">
        <v>196</v>
      </c>
      <c r="H17" s="148" t="str">
        <f t="shared" si="1"/>
        <v>Extremo</v>
      </c>
      <c r="I17" s="153" t="s">
        <v>246</v>
      </c>
      <c r="J17" s="148" t="s">
        <v>189</v>
      </c>
      <c r="K17" s="148">
        <v>10</v>
      </c>
      <c r="L17" s="148">
        <v>10</v>
      </c>
      <c r="M17" s="148">
        <f t="shared" si="2"/>
        <v>20</v>
      </c>
      <c r="N17" s="143" t="s">
        <v>228</v>
      </c>
      <c r="O17" s="153" t="s">
        <v>247</v>
      </c>
      <c r="P17" s="148" t="s">
        <v>186</v>
      </c>
      <c r="Q17" s="148" t="s">
        <v>196</v>
      </c>
      <c r="R17" s="148" t="str">
        <f t="shared" si="0"/>
        <v>Extremo</v>
      </c>
      <c r="S17" s="286" t="s">
        <v>248</v>
      </c>
      <c r="T17" s="287"/>
      <c r="U17" s="288"/>
    </row>
    <row r="18" spans="1:21" ht="95.25" customHeight="1" thickBot="1" x14ac:dyDescent="0.3">
      <c r="A18" s="153" t="s">
        <v>226</v>
      </c>
      <c r="B18" s="154" t="s">
        <v>132</v>
      </c>
      <c r="C18" s="153" t="s">
        <v>26</v>
      </c>
      <c r="D18" s="148"/>
      <c r="E18" s="153" t="s">
        <v>249</v>
      </c>
      <c r="F18" s="148" t="s">
        <v>186</v>
      </c>
      <c r="G18" s="148" t="s">
        <v>196</v>
      </c>
      <c r="H18" s="148" t="str">
        <f t="shared" si="1"/>
        <v>Extremo</v>
      </c>
      <c r="I18" s="153" t="s">
        <v>250</v>
      </c>
      <c r="J18" s="148" t="s">
        <v>177</v>
      </c>
      <c r="K18" s="148">
        <v>10</v>
      </c>
      <c r="L18" s="148">
        <v>10</v>
      </c>
      <c r="M18" s="148">
        <f t="shared" si="2"/>
        <v>20</v>
      </c>
      <c r="N18" s="143" t="s">
        <v>228</v>
      </c>
      <c r="O18" s="172" t="s">
        <v>251</v>
      </c>
      <c r="P18" s="148" t="s">
        <v>186</v>
      </c>
      <c r="Q18" s="148" t="s">
        <v>196</v>
      </c>
      <c r="R18" s="148" t="str">
        <f t="shared" si="0"/>
        <v>Extremo</v>
      </c>
      <c r="S18" s="286" t="s">
        <v>252</v>
      </c>
      <c r="T18" s="287"/>
      <c r="U18" s="288"/>
    </row>
    <row r="19" spans="1:21" ht="95.25" customHeight="1" thickBot="1" x14ac:dyDescent="0.3">
      <c r="A19" s="173" t="s">
        <v>232</v>
      </c>
      <c r="B19" s="154" t="s">
        <v>83</v>
      </c>
      <c r="C19" s="153" t="s">
        <v>26</v>
      </c>
      <c r="D19" s="148"/>
      <c r="E19" s="153" t="s">
        <v>185</v>
      </c>
      <c r="F19" s="148" t="s">
        <v>202</v>
      </c>
      <c r="G19" s="148" t="s">
        <v>195</v>
      </c>
      <c r="H19" s="148" t="str">
        <f t="shared" si="1"/>
        <v>Alto</v>
      </c>
      <c r="I19" s="153" t="s">
        <v>253</v>
      </c>
      <c r="J19" s="148" t="s">
        <v>177</v>
      </c>
      <c r="K19" s="148">
        <v>50</v>
      </c>
      <c r="L19" s="148">
        <v>10</v>
      </c>
      <c r="M19" s="148">
        <f t="shared" si="2"/>
        <v>60</v>
      </c>
      <c r="N19" s="153" t="s">
        <v>221</v>
      </c>
      <c r="O19" s="174" t="s">
        <v>254</v>
      </c>
      <c r="P19" s="148" t="s">
        <v>192</v>
      </c>
      <c r="Q19" s="148" t="s">
        <v>193</v>
      </c>
      <c r="R19" s="148" t="str">
        <f t="shared" si="0"/>
        <v>Bajo</v>
      </c>
      <c r="S19" s="286" t="s">
        <v>255</v>
      </c>
      <c r="T19" s="287"/>
      <c r="U19" s="288"/>
    </row>
    <row r="20" spans="1:21" ht="102" customHeight="1" x14ac:dyDescent="0.25">
      <c r="A20" s="175" t="s">
        <v>234</v>
      </c>
      <c r="B20" s="154" t="s">
        <v>107</v>
      </c>
      <c r="C20" s="153" t="s">
        <v>26</v>
      </c>
      <c r="D20" s="148"/>
      <c r="E20" s="153" t="s">
        <v>249</v>
      </c>
      <c r="F20" s="148" t="s">
        <v>186</v>
      </c>
      <c r="G20" s="148" t="s">
        <v>195</v>
      </c>
      <c r="H20" s="148" t="str">
        <f t="shared" si="1"/>
        <v>Alto</v>
      </c>
      <c r="I20" s="143" t="s">
        <v>256</v>
      </c>
      <c r="J20" s="148" t="s">
        <v>177</v>
      </c>
      <c r="K20" s="148">
        <v>10</v>
      </c>
      <c r="L20" s="148">
        <v>10</v>
      </c>
      <c r="M20" s="148">
        <f t="shared" si="2"/>
        <v>20</v>
      </c>
      <c r="N20" s="143" t="s">
        <v>228</v>
      </c>
      <c r="O20" s="174" t="s">
        <v>257</v>
      </c>
      <c r="P20" s="148" t="s">
        <v>186</v>
      </c>
      <c r="Q20" s="148" t="s">
        <v>195</v>
      </c>
      <c r="R20" s="148" t="str">
        <f t="shared" si="0"/>
        <v>Alto</v>
      </c>
      <c r="S20" s="286" t="s">
        <v>258</v>
      </c>
      <c r="T20" s="287"/>
      <c r="U20" s="288"/>
    </row>
    <row r="21" spans="1:21" ht="102.75" customHeight="1" x14ac:dyDescent="0.25">
      <c r="A21" s="175" t="s">
        <v>184</v>
      </c>
      <c r="B21" s="154" t="s">
        <v>259</v>
      </c>
      <c r="C21" s="153" t="s">
        <v>26</v>
      </c>
      <c r="D21" s="148"/>
      <c r="E21" s="153" t="s">
        <v>260</v>
      </c>
      <c r="F21" s="148" t="s">
        <v>186</v>
      </c>
      <c r="G21" s="148" t="s">
        <v>195</v>
      </c>
      <c r="H21" s="148" t="str">
        <f t="shared" si="1"/>
        <v>Alto</v>
      </c>
      <c r="I21" s="153" t="s">
        <v>256</v>
      </c>
      <c r="J21" s="148" t="s">
        <v>189</v>
      </c>
      <c r="K21" s="148">
        <v>10</v>
      </c>
      <c r="L21" s="148">
        <v>10</v>
      </c>
      <c r="M21" s="148">
        <f t="shared" si="2"/>
        <v>20</v>
      </c>
      <c r="N21" s="143" t="s">
        <v>228</v>
      </c>
      <c r="O21" s="176" t="s">
        <v>261</v>
      </c>
      <c r="P21" s="148" t="s">
        <v>192</v>
      </c>
      <c r="Q21" s="148" t="s">
        <v>193</v>
      </c>
      <c r="R21" s="148" t="str">
        <f t="shared" si="0"/>
        <v>Bajo</v>
      </c>
      <c r="S21" s="286" t="s">
        <v>262</v>
      </c>
      <c r="T21" s="287"/>
      <c r="U21" s="288"/>
    </row>
    <row r="22" spans="1:21" ht="100.5" customHeight="1" x14ac:dyDescent="0.25">
      <c r="A22" s="175" t="s">
        <v>263</v>
      </c>
      <c r="B22" s="154" t="s">
        <v>108</v>
      </c>
      <c r="C22" s="153" t="s">
        <v>26</v>
      </c>
      <c r="D22" s="148"/>
      <c r="E22" s="153" t="s">
        <v>264</v>
      </c>
      <c r="F22" s="148" t="s">
        <v>202</v>
      </c>
      <c r="G22" s="148" t="s">
        <v>187</v>
      </c>
      <c r="H22" s="148" t="str">
        <f t="shared" si="1"/>
        <v>Moderado</v>
      </c>
      <c r="I22" s="176" t="s">
        <v>265</v>
      </c>
      <c r="J22" s="148" t="s">
        <v>189</v>
      </c>
      <c r="K22" s="148">
        <v>50</v>
      </c>
      <c r="L22" s="148">
        <v>10</v>
      </c>
      <c r="M22" s="148">
        <f>K22+L22</f>
        <v>60</v>
      </c>
      <c r="N22" s="143" t="s">
        <v>228</v>
      </c>
      <c r="O22" s="153" t="s">
        <v>266</v>
      </c>
      <c r="P22" s="148" t="s">
        <v>192</v>
      </c>
      <c r="Q22" s="148" t="s">
        <v>193</v>
      </c>
      <c r="R22" s="148" t="str">
        <f t="shared" si="0"/>
        <v>Bajo</v>
      </c>
      <c r="S22" s="286" t="s">
        <v>267</v>
      </c>
      <c r="T22" s="287"/>
      <c r="U22" s="288"/>
    </row>
    <row r="23" spans="1:21" ht="69.75" customHeight="1" x14ac:dyDescent="0.25">
      <c r="A23" s="175" t="s">
        <v>232</v>
      </c>
      <c r="B23" s="154" t="s">
        <v>109</v>
      </c>
      <c r="C23" s="153" t="s">
        <v>26</v>
      </c>
      <c r="D23" s="148"/>
      <c r="E23" s="153" t="s">
        <v>268</v>
      </c>
      <c r="F23" s="148" t="s">
        <v>186</v>
      </c>
      <c r="G23" s="148" t="s">
        <v>195</v>
      </c>
      <c r="H23" s="148" t="str">
        <f t="shared" si="1"/>
        <v>Alto</v>
      </c>
      <c r="I23" s="177" t="s">
        <v>269</v>
      </c>
      <c r="J23" s="148" t="s">
        <v>177</v>
      </c>
      <c r="K23" s="148">
        <v>50</v>
      </c>
      <c r="L23" s="148">
        <v>10</v>
      </c>
      <c r="M23" s="148">
        <f>K23+L23</f>
        <v>60</v>
      </c>
      <c r="N23" s="143" t="s">
        <v>228</v>
      </c>
      <c r="O23" s="172" t="s">
        <v>270</v>
      </c>
      <c r="P23" s="148" t="s">
        <v>202</v>
      </c>
      <c r="Q23" s="148" t="s">
        <v>187</v>
      </c>
      <c r="R23" s="148" t="str">
        <f t="shared" si="0"/>
        <v>Moderado</v>
      </c>
      <c r="S23" s="286" t="s">
        <v>271</v>
      </c>
      <c r="T23" s="287"/>
      <c r="U23" s="288"/>
    </row>
    <row r="24" spans="1:21" ht="51.75" customHeight="1" x14ac:dyDescent="0.25">
      <c r="A24" s="175" t="s">
        <v>234</v>
      </c>
      <c r="B24" s="154" t="s">
        <v>272</v>
      </c>
      <c r="C24" s="153" t="s">
        <v>26</v>
      </c>
      <c r="D24" s="148"/>
      <c r="E24" s="153" t="s">
        <v>273</v>
      </c>
      <c r="F24" s="148" t="s">
        <v>202</v>
      </c>
      <c r="G24" s="148" t="s">
        <v>195</v>
      </c>
      <c r="H24" s="148" t="str">
        <f t="shared" si="1"/>
        <v>Alto</v>
      </c>
      <c r="I24" s="153"/>
      <c r="J24" s="148" t="s">
        <v>189</v>
      </c>
      <c r="K24" s="148">
        <v>50</v>
      </c>
      <c r="L24" s="148">
        <v>10</v>
      </c>
      <c r="M24" s="148">
        <f t="shared" ref="M24:M26" si="4">K24+L24</f>
        <v>60</v>
      </c>
      <c r="N24" s="143" t="s">
        <v>228</v>
      </c>
      <c r="O24" s="153" t="s">
        <v>274</v>
      </c>
      <c r="P24" s="148" t="s">
        <v>192</v>
      </c>
      <c r="Q24" s="148" t="s">
        <v>187</v>
      </c>
      <c r="R24" s="148" t="str">
        <f t="shared" si="0"/>
        <v>Bajo</v>
      </c>
      <c r="S24" s="286" t="s">
        <v>274</v>
      </c>
      <c r="T24" s="287"/>
      <c r="U24" s="288"/>
    </row>
    <row r="25" spans="1:21" ht="62.25" customHeight="1" x14ac:dyDescent="0.25">
      <c r="A25" s="153" t="s">
        <v>184</v>
      </c>
      <c r="B25" s="154" t="s">
        <v>142</v>
      </c>
      <c r="C25" s="153" t="s">
        <v>26</v>
      </c>
      <c r="D25" s="148"/>
      <c r="E25" s="153" t="s">
        <v>185</v>
      </c>
      <c r="F25" s="148" t="s">
        <v>186</v>
      </c>
      <c r="G25" s="148" t="s">
        <v>195</v>
      </c>
      <c r="H25" s="148" t="str">
        <f t="shared" si="1"/>
        <v>Alto</v>
      </c>
      <c r="I25" s="153" t="s">
        <v>275</v>
      </c>
      <c r="J25" s="148" t="s">
        <v>189</v>
      </c>
      <c r="K25" s="148">
        <v>10</v>
      </c>
      <c r="L25" s="148">
        <v>10</v>
      </c>
      <c r="M25" s="148">
        <f t="shared" si="4"/>
        <v>20</v>
      </c>
      <c r="N25" s="143" t="s">
        <v>276</v>
      </c>
      <c r="O25" s="153" t="s">
        <v>277</v>
      </c>
      <c r="P25" s="148" t="s">
        <v>186</v>
      </c>
      <c r="Q25" s="148" t="s">
        <v>195</v>
      </c>
      <c r="R25" s="148" t="str">
        <f t="shared" si="0"/>
        <v>Alto</v>
      </c>
      <c r="S25" s="286" t="s">
        <v>278</v>
      </c>
      <c r="T25" s="287"/>
      <c r="U25" s="288"/>
    </row>
    <row r="26" spans="1:21" ht="39.75" customHeight="1" x14ac:dyDescent="0.25">
      <c r="A26" s="153" t="s">
        <v>199</v>
      </c>
      <c r="B26" s="154" t="s">
        <v>77</v>
      </c>
      <c r="C26" s="153"/>
      <c r="D26" s="148" t="s">
        <v>26</v>
      </c>
      <c r="E26" s="153" t="s">
        <v>279</v>
      </c>
      <c r="F26" s="148" t="s">
        <v>186</v>
      </c>
      <c r="G26" s="148" t="s">
        <v>195</v>
      </c>
      <c r="H26" s="148" t="str">
        <f t="shared" si="1"/>
        <v>Alto</v>
      </c>
      <c r="I26" s="178" t="s">
        <v>280</v>
      </c>
      <c r="J26" s="148" t="s">
        <v>189</v>
      </c>
      <c r="K26" s="148">
        <v>50</v>
      </c>
      <c r="L26" s="148">
        <v>50</v>
      </c>
      <c r="M26" s="148">
        <f t="shared" si="4"/>
        <v>100</v>
      </c>
      <c r="N26" s="153" t="s">
        <v>221</v>
      </c>
      <c r="O26" s="176" t="s">
        <v>281</v>
      </c>
      <c r="P26" s="148" t="s">
        <v>192</v>
      </c>
      <c r="Q26" s="148" t="s">
        <v>193</v>
      </c>
      <c r="R26" s="148" t="str">
        <f t="shared" si="0"/>
        <v>Bajo</v>
      </c>
      <c r="S26" s="286" t="s">
        <v>282</v>
      </c>
      <c r="T26" s="287"/>
      <c r="U26" s="288"/>
    </row>
    <row r="27" spans="1:21" ht="40.5" customHeight="1" x14ac:dyDescent="0.25">
      <c r="A27" s="153" t="s">
        <v>199</v>
      </c>
      <c r="B27" s="154" t="s">
        <v>81</v>
      </c>
      <c r="C27" s="153"/>
      <c r="D27" s="148" t="s">
        <v>26</v>
      </c>
      <c r="E27" s="153" t="s">
        <v>283</v>
      </c>
      <c r="F27" s="148" t="s">
        <v>186</v>
      </c>
      <c r="G27" s="148" t="s">
        <v>187</v>
      </c>
      <c r="H27" s="148" t="str">
        <f t="shared" si="1"/>
        <v>Alto</v>
      </c>
      <c r="I27" s="178" t="s">
        <v>280</v>
      </c>
      <c r="J27" s="148" t="s">
        <v>189</v>
      </c>
      <c r="K27" s="148">
        <v>50</v>
      </c>
      <c r="L27" s="148">
        <v>50</v>
      </c>
      <c r="M27" s="148">
        <f>K27+L27</f>
        <v>100</v>
      </c>
      <c r="N27" s="153" t="s">
        <v>221</v>
      </c>
      <c r="O27" s="176" t="s">
        <v>281</v>
      </c>
      <c r="P27" s="148" t="s">
        <v>192</v>
      </c>
      <c r="Q27" s="148" t="s">
        <v>193</v>
      </c>
      <c r="R27" s="148" t="str">
        <f t="shared" si="0"/>
        <v>Bajo</v>
      </c>
      <c r="S27" s="286" t="s">
        <v>284</v>
      </c>
      <c r="T27" s="287"/>
      <c r="U27" s="288"/>
    </row>
    <row r="28" spans="1:21" ht="90.75" customHeight="1" x14ac:dyDescent="0.25">
      <c r="A28" s="153" t="s">
        <v>232</v>
      </c>
      <c r="B28" s="154" t="s">
        <v>134</v>
      </c>
      <c r="C28" s="153"/>
      <c r="D28" s="148" t="s">
        <v>26</v>
      </c>
      <c r="E28" s="153" t="s">
        <v>285</v>
      </c>
      <c r="F28" s="148" t="s">
        <v>202</v>
      </c>
      <c r="G28" s="148" t="s">
        <v>195</v>
      </c>
      <c r="H28" s="148" t="str">
        <f t="shared" si="1"/>
        <v>Alto</v>
      </c>
      <c r="I28" s="153" t="s">
        <v>286</v>
      </c>
      <c r="J28" s="148" t="s">
        <v>189</v>
      </c>
      <c r="K28" s="148">
        <v>50</v>
      </c>
      <c r="L28" s="148">
        <v>50</v>
      </c>
      <c r="M28" s="148">
        <f t="shared" si="2"/>
        <v>100</v>
      </c>
      <c r="N28" s="153" t="s">
        <v>221</v>
      </c>
      <c r="O28" s="153" t="s">
        <v>287</v>
      </c>
      <c r="P28" s="148" t="s">
        <v>206</v>
      </c>
      <c r="Q28" s="148" t="s">
        <v>193</v>
      </c>
      <c r="R28" s="148" t="str">
        <f t="shared" si="0"/>
        <v>Bajo</v>
      </c>
      <c r="S28" s="286" t="s">
        <v>288</v>
      </c>
      <c r="T28" s="287"/>
      <c r="U28" s="288"/>
    </row>
    <row r="29" spans="1:21" ht="102" customHeight="1" x14ac:dyDescent="0.25">
      <c r="A29" s="153" t="s">
        <v>232</v>
      </c>
      <c r="B29" s="154" t="s">
        <v>82</v>
      </c>
      <c r="C29" s="143"/>
      <c r="D29" s="145" t="s">
        <v>26</v>
      </c>
      <c r="E29" s="153" t="s">
        <v>285</v>
      </c>
      <c r="F29" s="148" t="s">
        <v>202</v>
      </c>
      <c r="G29" s="148" t="s">
        <v>195</v>
      </c>
      <c r="H29" s="148" t="str">
        <f t="shared" si="1"/>
        <v>Alto</v>
      </c>
      <c r="I29" s="143" t="s">
        <v>253</v>
      </c>
      <c r="J29" s="148" t="s">
        <v>189</v>
      </c>
      <c r="K29" s="148">
        <v>50</v>
      </c>
      <c r="L29" s="148">
        <v>10</v>
      </c>
      <c r="M29" s="148">
        <f>K29+L29</f>
        <v>60</v>
      </c>
      <c r="N29" s="153" t="s">
        <v>221</v>
      </c>
      <c r="O29" s="176" t="s">
        <v>289</v>
      </c>
      <c r="P29" s="148" t="s">
        <v>192</v>
      </c>
      <c r="Q29" s="148" t="s">
        <v>187</v>
      </c>
      <c r="R29" s="148" t="str">
        <f t="shared" si="0"/>
        <v>Bajo</v>
      </c>
      <c r="S29" s="286" t="s">
        <v>290</v>
      </c>
      <c r="T29" s="287"/>
      <c r="U29" s="288"/>
    </row>
    <row r="30" spans="1:21" ht="74.25" customHeight="1" x14ac:dyDescent="0.25">
      <c r="A30" s="153" t="s">
        <v>239</v>
      </c>
      <c r="B30" s="154" t="s">
        <v>291</v>
      </c>
      <c r="C30" s="143"/>
      <c r="D30" s="145" t="s">
        <v>26</v>
      </c>
      <c r="E30" s="153" t="s">
        <v>285</v>
      </c>
      <c r="F30" s="148" t="s">
        <v>202</v>
      </c>
      <c r="G30" s="148" t="s">
        <v>195</v>
      </c>
      <c r="H30" s="148" t="str">
        <f t="shared" si="1"/>
        <v>Alto</v>
      </c>
      <c r="I30" s="143" t="s">
        <v>292</v>
      </c>
      <c r="J30" s="148" t="s">
        <v>189</v>
      </c>
      <c r="K30" s="148">
        <v>50</v>
      </c>
      <c r="L30" s="148">
        <v>10</v>
      </c>
      <c r="M30" s="148">
        <f>K30+L30</f>
        <v>60</v>
      </c>
      <c r="N30" s="153" t="s">
        <v>243</v>
      </c>
      <c r="O30" s="153" t="s">
        <v>293</v>
      </c>
      <c r="P30" s="148" t="s">
        <v>192</v>
      </c>
      <c r="Q30" s="148" t="s">
        <v>187</v>
      </c>
      <c r="R30" s="148" t="str">
        <f t="shared" si="0"/>
        <v>Bajo</v>
      </c>
      <c r="S30" s="286" t="s">
        <v>294</v>
      </c>
      <c r="T30" s="287"/>
      <c r="U30" s="288"/>
    </row>
    <row r="31" spans="1:21" ht="116.25" customHeight="1" x14ac:dyDescent="0.25">
      <c r="A31" s="153" t="s">
        <v>232</v>
      </c>
      <c r="B31" s="154" t="s">
        <v>295</v>
      </c>
      <c r="C31" s="143" t="s">
        <v>26</v>
      </c>
      <c r="D31" s="145"/>
      <c r="E31" s="153" t="s">
        <v>285</v>
      </c>
      <c r="F31" s="148" t="s">
        <v>186</v>
      </c>
      <c r="G31" s="148" t="s">
        <v>196</v>
      </c>
      <c r="H31" s="148" t="str">
        <f t="shared" si="1"/>
        <v>Extremo</v>
      </c>
      <c r="I31" s="143" t="s">
        <v>213</v>
      </c>
      <c r="J31" s="148" t="s">
        <v>189</v>
      </c>
      <c r="K31" s="148">
        <v>50</v>
      </c>
      <c r="L31" s="148">
        <v>10</v>
      </c>
      <c r="M31" s="148">
        <f>K31+L31</f>
        <v>60</v>
      </c>
      <c r="N31" s="153" t="s">
        <v>221</v>
      </c>
      <c r="O31" s="153" t="s">
        <v>296</v>
      </c>
      <c r="P31" s="148" t="s">
        <v>202</v>
      </c>
      <c r="Q31" s="148" t="s">
        <v>195</v>
      </c>
      <c r="R31" s="148" t="str">
        <f t="shared" si="0"/>
        <v>Alto</v>
      </c>
      <c r="S31" s="286" t="s">
        <v>297</v>
      </c>
      <c r="T31" s="287"/>
      <c r="U31" s="288"/>
    </row>
    <row r="32" spans="1:21" ht="71.25" customHeight="1" x14ac:dyDescent="0.25">
      <c r="A32" s="153" t="s">
        <v>239</v>
      </c>
      <c r="B32" s="154" t="s">
        <v>113</v>
      </c>
      <c r="C32" s="143" t="s">
        <v>26</v>
      </c>
      <c r="D32" s="145"/>
      <c r="E32" s="153" t="s">
        <v>298</v>
      </c>
      <c r="F32" s="148" t="s">
        <v>202</v>
      </c>
      <c r="G32" s="148" t="s">
        <v>195</v>
      </c>
      <c r="H32" s="148" t="str">
        <f t="shared" si="1"/>
        <v>Alto</v>
      </c>
      <c r="I32" s="143" t="s">
        <v>292</v>
      </c>
      <c r="J32" s="148" t="s">
        <v>189</v>
      </c>
      <c r="K32" s="148">
        <v>50</v>
      </c>
      <c r="L32" s="148">
        <v>10</v>
      </c>
      <c r="M32" s="148">
        <f>K32+L32</f>
        <v>60</v>
      </c>
      <c r="N32" s="153" t="s">
        <v>243</v>
      </c>
      <c r="O32" s="153" t="s">
        <v>293</v>
      </c>
      <c r="P32" s="148" t="s">
        <v>192</v>
      </c>
      <c r="Q32" s="148" t="s">
        <v>187</v>
      </c>
      <c r="R32" s="148" t="str">
        <f t="shared" si="0"/>
        <v>Bajo</v>
      </c>
      <c r="S32" s="286" t="s">
        <v>243</v>
      </c>
      <c r="T32" s="287"/>
      <c r="U32" s="288"/>
    </row>
    <row r="33" spans="1:21" ht="57" customHeight="1" x14ac:dyDescent="0.25">
      <c r="A33" s="153" t="s">
        <v>234</v>
      </c>
      <c r="B33" s="154" t="s">
        <v>299</v>
      </c>
      <c r="C33" s="153" t="s">
        <v>26</v>
      </c>
      <c r="D33" s="148"/>
      <c r="E33" s="153" t="s">
        <v>300</v>
      </c>
      <c r="F33" s="148" t="s">
        <v>202</v>
      </c>
      <c r="G33" s="148" t="s">
        <v>196</v>
      </c>
      <c r="H33" s="148" t="str">
        <f t="shared" si="1"/>
        <v>Extremo</v>
      </c>
      <c r="I33" s="153" t="s">
        <v>301</v>
      </c>
      <c r="J33" s="148" t="s">
        <v>189</v>
      </c>
      <c r="K33" s="148">
        <v>50</v>
      </c>
      <c r="L33" s="148">
        <v>10</v>
      </c>
      <c r="M33" s="148">
        <f t="shared" si="2"/>
        <v>60</v>
      </c>
      <c r="N33" s="143" t="s">
        <v>228</v>
      </c>
      <c r="O33" s="153" t="s">
        <v>302</v>
      </c>
      <c r="P33" s="148" t="s">
        <v>192</v>
      </c>
      <c r="Q33" s="148" t="s">
        <v>195</v>
      </c>
      <c r="R33" s="148" t="str">
        <f t="shared" si="0"/>
        <v>Moderado</v>
      </c>
      <c r="S33" s="286" t="s">
        <v>303</v>
      </c>
      <c r="T33" s="287"/>
      <c r="U33" s="288"/>
    </row>
    <row r="34" spans="1:21" ht="35.25" customHeight="1" x14ac:dyDescent="0.25">
      <c r="A34" s="153" t="s">
        <v>304</v>
      </c>
      <c r="B34" s="154" t="s">
        <v>145</v>
      </c>
      <c r="C34" s="153" t="s">
        <v>26</v>
      </c>
      <c r="D34" s="148"/>
      <c r="E34" s="153" t="s">
        <v>305</v>
      </c>
      <c r="F34" s="148" t="s">
        <v>186</v>
      </c>
      <c r="G34" s="148" t="s">
        <v>196</v>
      </c>
      <c r="H34" s="148" t="str">
        <f t="shared" si="1"/>
        <v>Extremo</v>
      </c>
      <c r="I34" s="153" t="s">
        <v>306</v>
      </c>
      <c r="J34" s="148" t="s">
        <v>177</v>
      </c>
      <c r="K34" s="148">
        <v>50</v>
      </c>
      <c r="L34" s="148">
        <v>50</v>
      </c>
      <c r="M34" s="148">
        <f t="shared" si="2"/>
        <v>100</v>
      </c>
      <c r="N34" s="143" t="s">
        <v>228</v>
      </c>
      <c r="O34" s="153" t="s">
        <v>307</v>
      </c>
      <c r="P34" s="148" t="s">
        <v>192</v>
      </c>
      <c r="Q34" s="148" t="s">
        <v>187</v>
      </c>
      <c r="R34" s="148" t="str">
        <f t="shared" si="0"/>
        <v>Bajo</v>
      </c>
      <c r="S34" s="286" t="s">
        <v>282</v>
      </c>
      <c r="T34" s="287"/>
      <c r="U34" s="288"/>
    </row>
    <row r="35" spans="1:21" ht="45.75" customHeight="1" x14ac:dyDescent="0.25">
      <c r="A35" s="153" t="s">
        <v>199</v>
      </c>
      <c r="B35" s="154" t="s">
        <v>308</v>
      </c>
      <c r="C35" s="143" t="s">
        <v>26</v>
      </c>
      <c r="D35" s="145"/>
      <c r="E35" s="153" t="s">
        <v>300</v>
      </c>
      <c r="F35" s="148" t="s">
        <v>202</v>
      </c>
      <c r="G35" s="148" t="s">
        <v>196</v>
      </c>
      <c r="H35" s="148" t="str">
        <f t="shared" si="1"/>
        <v>Extremo</v>
      </c>
      <c r="I35" s="178" t="s">
        <v>309</v>
      </c>
      <c r="J35" s="148" t="s">
        <v>189</v>
      </c>
      <c r="K35" s="148">
        <v>50</v>
      </c>
      <c r="L35" s="148">
        <v>10</v>
      </c>
      <c r="M35" s="148">
        <f>K35+L35</f>
        <v>60</v>
      </c>
      <c r="N35" s="153" t="s">
        <v>221</v>
      </c>
      <c r="O35" s="153" t="s">
        <v>310</v>
      </c>
      <c r="P35" s="148" t="s">
        <v>192</v>
      </c>
      <c r="Q35" s="148" t="s">
        <v>195</v>
      </c>
      <c r="R35" s="148" t="str">
        <f t="shared" si="0"/>
        <v>Moderado</v>
      </c>
      <c r="S35" s="286" t="s">
        <v>221</v>
      </c>
      <c r="T35" s="287"/>
      <c r="U35" s="288"/>
    </row>
    <row r="36" spans="1:21" ht="45" customHeight="1" x14ac:dyDescent="0.25">
      <c r="A36" s="153" t="s">
        <v>199</v>
      </c>
      <c r="B36" s="154" t="s">
        <v>79</v>
      </c>
      <c r="C36" s="153" t="s">
        <v>26</v>
      </c>
      <c r="D36" s="148"/>
      <c r="E36" s="153" t="s">
        <v>300</v>
      </c>
      <c r="F36" s="148" t="s">
        <v>202</v>
      </c>
      <c r="G36" s="148" t="s">
        <v>196</v>
      </c>
      <c r="H36" s="148" t="str">
        <f t="shared" si="1"/>
        <v>Extremo</v>
      </c>
      <c r="I36" s="153" t="s">
        <v>311</v>
      </c>
      <c r="J36" s="148" t="s">
        <v>189</v>
      </c>
      <c r="K36" s="148">
        <v>50</v>
      </c>
      <c r="L36" s="148">
        <v>50</v>
      </c>
      <c r="M36" s="148">
        <f t="shared" si="2"/>
        <v>100</v>
      </c>
      <c r="N36" s="153" t="s">
        <v>221</v>
      </c>
      <c r="O36" s="153" t="s">
        <v>312</v>
      </c>
      <c r="P36" s="148" t="s">
        <v>206</v>
      </c>
      <c r="Q36" s="148" t="s">
        <v>187</v>
      </c>
      <c r="R36" s="148" t="str">
        <f t="shared" si="0"/>
        <v>Bajo</v>
      </c>
      <c r="S36" s="286" t="s">
        <v>313</v>
      </c>
      <c r="T36" s="287"/>
      <c r="U36" s="288"/>
    </row>
    <row r="37" spans="1:21" ht="69.75" customHeight="1" x14ac:dyDescent="0.25">
      <c r="A37" s="153" t="s">
        <v>234</v>
      </c>
      <c r="B37" s="154" t="s">
        <v>314</v>
      </c>
      <c r="C37" s="153" t="s">
        <v>26</v>
      </c>
      <c r="D37" s="145"/>
      <c r="E37" s="143" t="s">
        <v>283</v>
      </c>
      <c r="F37" s="148" t="s">
        <v>202</v>
      </c>
      <c r="G37" s="148" t="s">
        <v>196</v>
      </c>
      <c r="H37" s="148" t="str">
        <f t="shared" si="1"/>
        <v>Extremo</v>
      </c>
      <c r="I37" s="153" t="s">
        <v>315</v>
      </c>
      <c r="J37" s="148"/>
      <c r="K37" s="148">
        <v>50</v>
      </c>
      <c r="L37" s="148">
        <v>10</v>
      </c>
      <c r="M37" s="148">
        <f t="shared" si="2"/>
        <v>60</v>
      </c>
      <c r="N37" s="143" t="s">
        <v>228</v>
      </c>
      <c r="O37" s="153" t="s">
        <v>316</v>
      </c>
      <c r="P37" s="148" t="s">
        <v>192</v>
      </c>
      <c r="Q37" s="148" t="s">
        <v>195</v>
      </c>
      <c r="R37" s="148" t="str">
        <f t="shared" si="0"/>
        <v>Moderado</v>
      </c>
      <c r="S37" s="286" t="s">
        <v>317</v>
      </c>
      <c r="T37" s="287"/>
      <c r="U37" s="288"/>
    </row>
    <row r="38" spans="1:21" ht="102.75" customHeight="1" x14ac:dyDescent="0.25">
      <c r="A38" s="153" t="s">
        <v>234</v>
      </c>
      <c r="B38" s="154" t="s">
        <v>318</v>
      </c>
      <c r="C38" s="153" t="s">
        <v>26</v>
      </c>
      <c r="D38" s="145"/>
      <c r="E38" s="153" t="s">
        <v>300</v>
      </c>
      <c r="F38" s="148" t="s">
        <v>202</v>
      </c>
      <c r="G38" s="148" t="s">
        <v>196</v>
      </c>
      <c r="H38" s="148" t="str">
        <f t="shared" si="1"/>
        <v>Extremo</v>
      </c>
      <c r="I38" s="153" t="s">
        <v>315</v>
      </c>
      <c r="J38" s="148"/>
      <c r="K38" s="148">
        <v>50</v>
      </c>
      <c r="L38" s="148">
        <v>10</v>
      </c>
      <c r="M38" s="148">
        <f t="shared" si="2"/>
        <v>60</v>
      </c>
      <c r="N38" s="143" t="s">
        <v>228</v>
      </c>
      <c r="O38" s="153" t="s">
        <v>319</v>
      </c>
      <c r="P38" s="148" t="s">
        <v>192</v>
      </c>
      <c r="Q38" s="148" t="s">
        <v>195</v>
      </c>
      <c r="R38" s="148" t="str">
        <f t="shared" si="0"/>
        <v>Moderado</v>
      </c>
      <c r="S38" s="286" t="s">
        <v>282</v>
      </c>
      <c r="T38" s="287"/>
      <c r="U38" s="288"/>
    </row>
    <row r="39" spans="1:21" ht="56.1" customHeight="1" x14ac:dyDescent="0.25"/>
    <row r="40" spans="1:21" ht="56.1" customHeight="1" x14ac:dyDescent="0.25"/>
    <row r="41" spans="1:21" ht="56.1" customHeight="1" x14ac:dyDescent="0.25"/>
    <row r="42" spans="1:21" ht="56.1" customHeight="1" x14ac:dyDescent="0.25"/>
    <row r="43" spans="1:21" ht="56.1" customHeight="1" x14ac:dyDescent="0.25"/>
    <row r="44" spans="1:21" ht="68.25" customHeight="1" x14ac:dyDescent="0.25"/>
    <row r="45" spans="1:21" ht="45" customHeight="1" x14ac:dyDescent="0.25"/>
    <row r="46" spans="1:21" ht="45" customHeight="1" x14ac:dyDescent="0.25"/>
    <row r="47" spans="1:21" ht="45" customHeight="1" x14ac:dyDescent="0.25"/>
    <row r="48" spans="1:21" ht="45" customHeight="1" x14ac:dyDescent="0.25"/>
  </sheetData>
  <autoFilter ref="A6:O38" xr:uid="{00000000-0009-0000-0000-000000000000}">
    <filterColumn colId="1" showButton="0"/>
    <filterColumn colId="2" showButton="0"/>
    <filterColumn colId="10" showButton="0"/>
    <filterColumn colId="11" showButton="0"/>
  </autoFilter>
  <dataConsolidate>
    <dataRefs count="1">
      <dataRef name="5" r:id="rId1"/>
    </dataRefs>
  </dataConsolidate>
  <mergeCells count="54">
    <mergeCell ref="A1:U1"/>
    <mergeCell ref="C2:P2"/>
    <mergeCell ref="A2:B3"/>
    <mergeCell ref="Q2:R2"/>
    <mergeCell ref="S2:U3"/>
    <mergeCell ref="C3:J3"/>
    <mergeCell ref="K3:P3"/>
    <mergeCell ref="Q3:R3"/>
    <mergeCell ref="AF7:AJ7"/>
    <mergeCell ref="S8:U8"/>
    <mergeCell ref="A4:U5"/>
    <mergeCell ref="A6:A7"/>
    <mergeCell ref="B6:D6"/>
    <mergeCell ref="E6:E7"/>
    <mergeCell ref="F6:G6"/>
    <mergeCell ref="H6:H7"/>
    <mergeCell ref="I6:I7"/>
    <mergeCell ref="J6:J7"/>
    <mergeCell ref="K6:M6"/>
    <mergeCell ref="N6:N7"/>
    <mergeCell ref="S14:U14"/>
    <mergeCell ref="O6:O7"/>
    <mergeCell ref="P6:Q6"/>
    <mergeCell ref="R6:R7"/>
    <mergeCell ref="S6:U7"/>
    <mergeCell ref="S9:U9"/>
    <mergeCell ref="S10:U10"/>
    <mergeCell ref="S11:U11"/>
    <mergeCell ref="S12:U12"/>
    <mergeCell ref="S13:U13"/>
    <mergeCell ref="S26:U26"/>
    <mergeCell ref="S15:U15"/>
    <mergeCell ref="S16:U16"/>
    <mergeCell ref="S17:U17"/>
    <mergeCell ref="S18:U18"/>
    <mergeCell ref="S19:U19"/>
    <mergeCell ref="S20:U20"/>
    <mergeCell ref="S21:U21"/>
    <mergeCell ref="S22:U22"/>
    <mergeCell ref="S23:U23"/>
    <mergeCell ref="S24:U24"/>
    <mergeCell ref="S25:U25"/>
    <mergeCell ref="S38:U38"/>
    <mergeCell ref="S27:U27"/>
    <mergeCell ref="S28:U28"/>
    <mergeCell ref="S29:U29"/>
    <mergeCell ref="S30:U30"/>
    <mergeCell ref="S31:U31"/>
    <mergeCell ref="S32:U32"/>
    <mergeCell ref="S33:U33"/>
    <mergeCell ref="S34:U34"/>
    <mergeCell ref="S35:U35"/>
    <mergeCell ref="S36:U36"/>
    <mergeCell ref="S37:U37"/>
  </mergeCells>
  <conditionalFormatting sqref="H8:H36">
    <cfRule type="containsText" dxfId="27" priority="25" operator="containsText" text="Bajo">
      <formula>NOT(ISERROR(SEARCH("Bajo",H8)))</formula>
    </cfRule>
    <cfRule type="containsText" dxfId="26" priority="26" operator="containsText" text="Extremo">
      <formula>NOT(ISERROR(SEARCH("Extremo",H8)))</formula>
    </cfRule>
    <cfRule type="containsText" dxfId="25" priority="27" operator="containsText" text="Moderado">
      <formula>NOT(ISERROR(SEARCH("Moderado",H8)))</formula>
    </cfRule>
    <cfRule type="containsText" dxfId="24" priority="28" operator="containsText" text="Alto">
      <formula>NOT(ISERROR(SEARCH("Alto",H8)))</formula>
    </cfRule>
  </conditionalFormatting>
  <conditionalFormatting sqref="Y9:AC13">
    <cfRule type="containsText" dxfId="23" priority="21" operator="containsText" text="Extremo">
      <formula>NOT(ISERROR(SEARCH("Extremo",Y9)))</formula>
    </cfRule>
    <cfRule type="containsText" dxfId="22" priority="22" operator="containsText" text="Alto">
      <formula>NOT(ISERROR(SEARCH("Alto",Y9)))</formula>
    </cfRule>
    <cfRule type="containsText" dxfId="21" priority="23" operator="containsText" text="Moderado">
      <formula>NOT(ISERROR(SEARCH("Moderado",Y9)))</formula>
    </cfRule>
    <cfRule type="containsText" dxfId="20" priority="24" operator="containsText" text="Bajo">
      <formula>NOT(ISERROR(SEARCH("Bajo",Y9)))</formula>
    </cfRule>
  </conditionalFormatting>
  <conditionalFormatting sqref="R8:R36">
    <cfRule type="containsText" dxfId="19" priority="17" operator="containsText" text="Bajo">
      <formula>NOT(ISERROR(SEARCH("Bajo",R8)))</formula>
    </cfRule>
    <cfRule type="containsText" dxfId="18" priority="18" operator="containsText" text="Extremo">
      <formula>NOT(ISERROR(SEARCH("Extremo",R8)))</formula>
    </cfRule>
    <cfRule type="containsText" dxfId="17" priority="19" operator="containsText" text="Moderado">
      <formula>NOT(ISERROR(SEARCH("Moderado",R8)))</formula>
    </cfRule>
    <cfRule type="containsText" dxfId="16" priority="20" operator="containsText" text="Alto">
      <formula>NOT(ISERROR(SEARCH("Alto",R8)))</formula>
    </cfRule>
  </conditionalFormatting>
  <conditionalFormatting sqref="H37">
    <cfRule type="containsText" dxfId="15" priority="13" operator="containsText" text="Bajo">
      <formula>NOT(ISERROR(SEARCH("Bajo",H37)))</formula>
    </cfRule>
    <cfRule type="containsText" dxfId="14" priority="14" operator="containsText" text="Extremo">
      <formula>NOT(ISERROR(SEARCH("Extremo",H37)))</formula>
    </cfRule>
    <cfRule type="containsText" dxfId="13" priority="15" operator="containsText" text="Moderado">
      <formula>NOT(ISERROR(SEARCH("Moderado",H37)))</formula>
    </cfRule>
    <cfRule type="containsText" dxfId="12" priority="16" operator="containsText" text="Alto">
      <formula>NOT(ISERROR(SEARCH("Alto",H37)))</formula>
    </cfRule>
  </conditionalFormatting>
  <conditionalFormatting sqref="H38">
    <cfRule type="containsText" dxfId="11" priority="9" operator="containsText" text="Bajo">
      <formula>NOT(ISERROR(SEARCH("Bajo",H38)))</formula>
    </cfRule>
    <cfRule type="containsText" dxfId="10" priority="10" operator="containsText" text="Extremo">
      <formula>NOT(ISERROR(SEARCH("Extremo",H38)))</formula>
    </cfRule>
    <cfRule type="containsText" dxfId="9" priority="11" operator="containsText" text="Moderado">
      <formula>NOT(ISERROR(SEARCH("Moderado",H38)))</formula>
    </cfRule>
    <cfRule type="containsText" dxfId="8" priority="12" operator="containsText" text="Alto">
      <formula>NOT(ISERROR(SEARCH("Alto",H38)))</formula>
    </cfRule>
  </conditionalFormatting>
  <conditionalFormatting sqref="R37">
    <cfRule type="containsText" dxfId="7" priority="5" operator="containsText" text="Bajo">
      <formula>NOT(ISERROR(SEARCH("Bajo",R37)))</formula>
    </cfRule>
    <cfRule type="containsText" dxfId="6" priority="6" operator="containsText" text="Extremo">
      <formula>NOT(ISERROR(SEARCH("Extremo",R37)))</formula>
    </cfRule>
    <cfRule type="containsText" dxfId="5" priority="7" operator="containsText" text="Moderado">
      <formula>NOT(ISERROR(SEARCH("Moderado",R37)))</formula>
    </cfRule>
    <cfRule type="containsText" dxfId="4" priority="8" operator="containsText" text="Alto">
      <formula>NOT(ISERROR(SEARCH("Alto",R37)))</formula>
    </cfRule>
  </conditionalFormatting>
  <conditionalFormatting sqref="R38">
    <cfRule type="containsText" dxfId="3" priority="1" operator="containsText" text="Bajo">
      <formula>NOT(ISERROR(SEARCH("Bajo",R38)))</formula>
    </cfRule>
    <cfRule type="containsText" dxfId="2" priority="2" operator="containsText" text="Extremo">
      <formula>NOT(ISERROR(SEARCH("Extremo",R38)))</formula>
    </cfRule>
    <cfRule type="containsText" dxfId="1" priority="3" operator="containsText" text="Moderado">
      <formula>NOT(ISERROR(SEARCH("Moderado",R38)))</formula>
    </cfRule>
    <cfRule type="containsText" dxfId="0" priority="4" operator="containsText" text="Alto">
      <formula>NOT(ISERROR(SEARCH("Alto",R38)))</formula>
    </cfRule>
  </conditionalFormatting>
  <dataValidations count="4">
    <dataValidation type="list" allowBlank="1" showInputMessage="1" showErrorMessage="1" sqref="K6:L1048576" xr:uid="{456CAAE5-332A-4351-9D14-0522E2034C6F}">
      <formula1>"0,10,50"</formula1>
    </dataValidation>
    <dataValidation type="list" allowBlank="1" showInputMessage="1" showErrorMessage="1" sqref="J6:J1048576" xr:uid="{1C938E1C-C411-4821-8554-6ED9FB458215}">
      <formula1>$X$4:$X$6</formula1>
    </dataValidation>
    <dataValidation type="list" allowBlank="1" showInputMessage="1" showErrorMessage="1" sqref="F8:F38 P8:P38" xr:uid="{24750626-A071-46F3-81E2-1D5D3BB587B8}">
      <formula1>$X$9:$X$13</formula1>
    </dataValidation>
    <dataValidation type="list" allowBlank="1" showInputMessage="1" showErrorMessage="1" sqref="G8:G38 Q8:Q38" xr:uid="{09BB510F-7C99-49F3-A9B6-8A329AD5C2C4}">
      <formula1>$Y$8:$AC$8</formula1>
    </dataValidation>
  </dataValidations>
  <pageMargins left="0.7" right="0.7" top="0.75" bottom="0.75" header="0.3" footer="0.3"/>
  <pageSetup scale="90" orientation="portrait" horizontalDpi="360" verticalDpi="360" r:id="rId2"/>
  <colBreaks count="1" manualBreakCount="1">
    <brk id="14" max="1048575" man="1"/>
  </colBreaks>
  <drawing r:id="rId3"/>
  <legacyDrawing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E86713-704E-4BA0-A185-5D563FBB664B}">
  <dimension ref="A5:K30"/>
  <sheetViews>
    <sheetView showGridLines="0" view="pageBreakPreview" zoomScale="90" zoomScaleNormal="110" zoomScaleSheetLayoutView="90" workbookViewId="0">
      <selection activeCell="D25" sqref="D25"/>
    </sheetView>
  </sheetViews>
  <sheetFormatPr baseColWidth="10" defaultRowHeight="15" x14ac:dyDescent="0.25"/>
  <cols>
    <col min="1" max="1" width="9.3984375" style="182" customWidth="1"/>
    <col min="2" max="2" width="25.3984375" style="182" customWidth="1"/>
    <col min="3" max="3" width="24.3984375" style="182" customWidth="1"/>
    <col min="4" max="4" width="9.8984375" style="182" customWidth="1"/>
    <col min="5" max="5" width="11.19921875" style="182"/>
    <col min="6" max="6" width="14.8984375" style="182" customWidth="1"/>
    <col min="7" max="7" width="9.796875" style="182" customWidth="1"/>
    <col min="8" max="8" width="9.3984375" style="182" customWidth="1"/>
    <col min="9" max="9" width="8.3984375" style="182" customWidth="1"/>
    <col min="10" max="10" width="8.8984375" style="182" customWidth="1"/>
    <col min="11" max="11" width="10" style="182" customWidth="1"/>
    <col min="12" max="16384" width="11.19921875" style="182"/>
  </cols>
  <sheetData>
    <row r="5" spans="1:11" ht="15.75" thickBot="1" x14ac:dyDescent="0.3"/>
    <row r="6" spans="1:11" ht="15.75" thickBot="1" x14ac:dyDescent="0.3">
      <c r="A6" s="337" t="s">
        <v>179</v>
      </c>
      <c r="B6" s="338"/>
      <c r="C6" s="338"/>
      <c r="D6" s="339"/>
    </row>
    <row r="7" spans="1:11" ht="15.75" thickBot="1" x14ac:dyDescent="0.3">
      <c r="A7" s="183" t="s">
        <v>320</v>
      </c>
      <c r="B7" s="183" t="s">
        <v>48</v>
      </c>
      <c r="C7" s="183" t="s">
        <v>321</v>
      </c>
      <c r="D7" s="183" t="s">
        <v>322</v>
      </c>
      <c r="F7" s="340" t="s">
        <v>323</v>
      </c>
      <c r="G7" s="340"/>
      <c r="H7" s="340"/>
      <c r="I7" s="340"/>
      <c r="J7" s="340"/>
    </row>
    <row r="8" spans="1:11" ht="28.5" customHeight="1" x14ac:dyDescent="0.25">
      <c r="A8" s="184" t="s">
        <v>324</v>
      </c>
      <c r="B8" s="185" t="s">
        <v>325</v>
      </c>
      <c r="C8" s="184" t="s">
        <v>326</v>
      </c>
      <c r="D8" s="184">
        <v>1</v>
      </c>
      <c r="E8" s="186"/>
      <c r="F8" s="341" t="s">
        <v>179</v>
      </c>
      <c r="G8" s="343" t="s">
        <v>180</v>
      </c>
      <c r="H8" s="344"/>
      <c r="I8" s="344"/>
      <c r="J8" s="344"/>
      <c r="K8" s="345"/>
    </row>
    <row r="9" spans="1:11" ht="35.25" customHeight="1" thickBot="1" x14ac:dyDescent="0.3">
      <c r="A9" s="184" t="s">
        <v>327</v>
      </c>
      <c r="B9" s="185" t="s">
        <v>328</v>
      </c>
      <c r="C9" s="184" t="s">
        <v>329</v>
      </c>
      <c r="D9" s="184">
        <v>2</v>
      </c>
      <c r="F9" s="342"/>
      <c r="G9" s="187" t="s">
        <v>193</v>
      </c>
      <c r="H9" s="188" t="s">
        <v>187</v>
      </c>
      <c r="I9" s="188" t="s">
        <v>195</v>
      </c>
      <c r="J9" s="188" t="s">
        <v>196</v>
      </c>
      <c r="K9" s="189" t="s">
        <v>330</v>
      </c>
    </row>
    <row r="10" spans="1:11" ht="30" x14ac:dyDescent="0.25">
      <c r="A10" s="184" t="s">
        <v>331</v>
      </c>
      <c r="B10" s="185" t="s">
        <v>332</v>
      </c>
      <c r="C10" s="184" t="s">
        <v>333</v>
      </c>
      <c r="D10" s="184">
        <v>3</v>
      </c>
      <c r="F10" s="190" t="s">
        <v>206</v>
      </c>
      <c r="G10" s="191" t="s">
        <v>209</v>
      </c>
      <c r="H10" s="192" t="s">
        <v>209</v>
      </c>
      <c r="I10" s="193" t="s">
        <v>210</v>
      </c>
      <c r="J10" s="194" t="s">
        <v>211</v>
      </c>
      <c r="K10" s="194" t="s">
        <v>211</v>
      </c>
    </row>
    <row r="11" spans="1:11" ht="30" x14ac:dyDescent="0.25">
      <c r="A11" s="184" t="s">
        <v>334</v>
      </c>
      <c r="B11" s="185" t="s">
        <v>335</v>
      </c>
      <c r="C11" s="184" t="s">
        <v>336</v>
      </c>
      <c r="D11" s="184">
        <v>4</v>
      </c>
      <c r="F11" s="190" t="s">
        <v>192</v>
      </c>
      <c r="G11" s="195" t="s">
        <v>209</v>
      </c>
      <c r="H11" s="196" t="s">
        <v>209</v>
      </c>
      <c r="I11" s="197" t="s">
        <v>210</v>
      </c>
      <c r="J11" s="198" t="s">
        <v>211</v>
      </c>
      <c r="K11" s="199" t="s">
        <v>218</v>
      </c>
    </row>
    <row r="12" spans="1:11" ht="30" x14ac:dyDescent="0.25">
      <c r="A12" s="184" t="s">
        <v>337</v>
      </c>
      <c r="B12" s="185" t="s">
        <v>338</v>
      </c>
      <c r="C12" s="184" t="s">
        <v>339</v>
      </c>
      <c r="D12" s="184">
        <v>5</v>
      </c>
      <c r="F12" s="190" t="s">
        <v>202</v>
      </c>
      <c r="G12" s="195" t="s">
        <v>209</v>
      </c>
      <c r="H12" s="197" t="s">
        <v>210</v>
      </c>
      <c r="I12" s="198" t="s">
        <v>211</v>
      </c>
      <c r="J12" s="199" t="s">
        <v>218</v>
      </c>
      <c r="K12" s="199" t="s">
        <v>218</v>
      </c>
    </row>
    <row r="13" spans="1:11" ht="15.75" thickBot="1" x14ac:dyDescent="0.3">
      <c r="F13" s="190" t="s">
        <v>186</v>
      </c>
      <c r="G13" s="200" t="s">
        <v>210</v>
      </c>
      <c r="H13" s="198" t="s">
        <v>211</v>
      </c>
      <c r="I13" s="198" t="s">
        <v>211</v>
      </c>
      <c r="J13" s="199" t="s">
        <v>218</v>
      </c>
      <c r="K13" s="199" t="s">
        <v>218</v>
      </c>
    </row>
    <row r="14" spans="1:11" ht="15.75" thickBot="1" x14ac:dyDescent="0.3">
      <c r="A14" s="346" t="s">
        <v>180</v>
      </c>
      <c r="B14" s="347"/>
      <c r="C14" s="347"/>
      <c r="D14" s="201" t="s">
        <v>340</v>
      </c>
      <c r="F14" s="202" t="s">
        <v>231</v>
      </c>
      <c r="G14" s="203" t="s">
        <v>211</v>
      </c>
      <c r="H14" s="198" t="s">
        <v>211</v>
      </c>
      <c r="I14" s="199" t="s">
        <v>218</v>
      </c>
      <c r="J14" s="199" t="s">
        <v>218</v>
      </c>
      <c r="K14" s="199" t="s">
        <v>218</v>
      </c>
    </row>
    <row r="15" spans="1:11" ht="15.75" thickBot="1" x14ac:dyDescent="0.3">
      <c r="A15" s="204" t="s">
        <v>341</v>
      </c>
      <c r="B15" s="205" t="s">
        <v>118</v>
      </c>
      <c r="C15" s="205" t="s">
        <v>34</v>
      </c>
      <c r="D15" s="206" t="s">
        <v>322</v>
      </c>
    </row>
    <row r="16" spans="1:11" ht="45" x14ac:dyDescent="0.25">
      <c r="A16" s="207" t="s">
        <v>41</v>
      </c>
      <c r="B16" s="207" t="s">
        <v>342</v>
      </c>
      <c r="C16" s="207" t="s">
        <v>343</v>
      </c>
      <c r="D16" s="207">
        <v>1</v>
      </c>
      <c r="F16" s="348" t="s">
        <v>344</v>
      </c>
      <c r="G16" s="349"/>
      <c r="H16" s="350" t="s">
        <v>345</v>
      </c>
      <c r="I16" s="351"/>
    </row>
    <row r="17" spans="1:9" ht="44.25" customHeight="1" x14ac:dyDescent="0.25">
      <c r="A17" s="208" t="s">
        <v>346</v>
      </c>
      <c r="B17" s="208" t="s">
        <v>347</v>
      </c>
      <c r="C17" s="208" t="s">
        <v>348</v>
      </c>
      <c r="D17" s="208">
        <v>2</v>
      </c>
      <c r="F17" s="325" t="s">
        <v>349</v>
      </c>
      <c r="G17" s="326"/>
      <c r="H17" s="327" t="s">
        <v>350</v>
      </c>
      <c r="I17" s="328"/>
    </row>
    <row r="18" spans="1:9" ht="56.25" customHeight="1" x14ac:dyDescent="0.25">
      <c r="A18" s="208" t="s">
        <v>208</v>
      </c>
      <c r="B18" s="208" t="s">
        <v>351</v>
      </c>
      <c r="C18" s="208" t="s">
        <v>352</v>
      </c>
      <c r="D18" s="208">
        <v>3</v>
      </c>
      <c r="F18" s="329" t="s">
        <v>353</v>
      </c>
      <c r="G18" s="330"/>
      <c r="H18" s="331" t="s">
        <v>354</v>
      </c>
      <c r="I18" s="332"/>
    </row>
    <row r="19" spans="1:9" ht="45.75" customHeight="1" x14ac:dyDescent="0.25">
      <c r="A19" s="208" t="s">
        <v>355</v>
      </c>
      <c r="B19" s="208" t="s">
        <v>356</v>
      </c>
      <c r="C19" s="208" t="s">
        <v>357</v>
      </c>
      <c r="D19" s="208">
        <v>4</v>
      </c>
      <c r="F19" s="333" t="s">
        <v>358</v>
      </c>
      <c r="G19" s="334"/>
      <c r="H19" s="335" t="s">
        <v>359</v>
      </c>
      <c r="I19" s="336"/>
    </row>
    <row r="20" spans="1:9" ht="48" customHeight="1" x14ac:dyDescent="0.25">
      <c r="A20" s="208" t="s">
        <v>360</v>
      </c>
      <c r="B20" s="208" t="s">
        <v>361</v>
      </c>
      <c r="C20" s="208" t="s">
        <v>362</v>
      </c>
      <c r="D20" s="208">
        <v>5</v>
      </c>
      <c r="F20" s="309" t="s">
        <v>363</v>
      </c>
      <c r="G20" s="310"/>
      <c r="H20" s="311" t="s">
        <v>364</v>
      </c>
      <c r="I20" s="312"/>
    </row>
    <row r="22" spans="1:9" ht="15.75" thickBot="1" x14ac:dyDescent="0.3"/>
    <row r="23" spans="1:9" ht="15.75" thickBot="1" x14ac:dyDescent="0.3">
      <c r="B23" s="313" t="s">
        <v>365</v>
      </c>
      <c r="C23" s="314"/>
      <c r="D23" s="315"/>
      <c r="F23" s="316" t="s">
        <v>366</v>
      </c>
      <c r="G23" s="317"/>
      <c r="H23" s="318"/>
    </row>
    <row r="24" spans="1:9" ht="40.5" customHeight="1" x14ac:dyDescent="0.25">
      <c r="B24" s="209" t="s">
        <v>367</v>
      </c>
      <c r="C24" s="210" t="s">
        <v>67</v>
      </c>
      <c r="D24" s="211" t="s">
        <v>368</v>
      </c>
      <c r="F24" s="319" t="s">
        <v>369</v>
      </c>
      <c r="G24" s="321" t="s">
        <v>370</v>
      </c>
      <c r="H24" s="322"/>
    </row>
    <row r="25" spans="1:9" ht="45" x14ac:dyDescent="0.25">
      <c r="B25" s="323" t="s">
        <v>371</v>
      </c>
      <c r="C25" s="212" t="s">
        <v>372</v>
      </c>
      <c r="D25" s="213">
        <v>0</v>
      </c>
      <c r="F25" s="320"/>
      <c r="G25" s="214" t="s">
        <v>373</v>
      </c>
      <c r="H25" s="215" t="s">
        <v>374</v>
      </c>
    </row>
    <row r="26" spans="1:9" ht="30" x14ac:dyDescent="0.25">
      <c r="B26" s="323"/>
      <c r="C26" s="212" t="s">
        <v>375</v>
      </c>
      <c r="D26" s="213">
        <v>10</v>
      </c>
      <c r="F26" s="216" t="s">
        <v>376</v>
      </c>
      <c r="G26" s="217">
        <v>0</v>
      </c>
      <c r="H26" s="218">
        <v>0</v>
      </c>
    </row>
    <row r="27" spans="1:9" ht="40.5" customHeight="1" thickBot="1" x14ac:dyDescent="0.3">
      <c r="B27" s="324"/>
      <c r="C27" s="219" t="s">
        <v>377</v>
      </c>
      <c r="D27" s="220">
        <v>50</v>
      </c>
      <c r="F27" s="216" t="s">
        <v>378</v>
      </c>
      <c r="G27" s="217">
        <v>1</v>
      </c>
      <c r="H27" s="218">
        <v>1</v>
      </c>
    </row>
    <row r="28" spans="1:9" ht="30.75" thickBot="1" x14ac:dyDescent="0.3">
      <c r="B28" s="306" t="s">
        <v>379</v>
      </c>
      <c r="C28" s="221" t="s">
        <v>380</v>
      </c>
      <c r="D28" s="222">
        <v>0</v>
      </c>
      <c r="F28" s="223" t="s">
        <v>381</v>
      </c>
      <c r="G28" s="224">
        <v>2</v>
      </c>
      <c r="H28" s="225">
        <v>2</v>
      </c>
    </row>
    <row r="29" spans="1:9" ht="75" x14ac:dyDescent="0.25">
      <c r="B29" s="307"/>
      <c r="C29" s="226" t="s">
        <v>382</v>
      </c>
      <c r="D29" s="227">
        <v>10</v>
      </c>
    </row>
    <row r="30" spans="1:9" ht="90.75" thickBot="1" x14ac:dyDescent="0.3">
      <c r="B30" s="308"/>
      <c r="C30" s="228" t="s">
        <v>383</v>
      </c>
      <c r="D30" s="229">
        <v>50</v>
      </c>
    </row>
  </sheetData>
  <mergeCells count="21">
    <mergeCell ref="F16:G16"/>
    <mergeCell ref="H16:I16"/>
    <mergeCell ref="A6:D6"/>
    <mergeCell ref="F7:J7"/>
    <mergeCell ref="F8:F9"/>
    <mergeCell ref="G8:K8"/>
    <mergeCell ref="A14:C14"/>
    <mergeCell ref="F17:G17"/>
    <mergeCell ref="H17:I17"/>
    <mergeCell ref="F18:G18"/>
    <mergeCell ref="H18:I18"/>
    <mergeCell ref="F19:G19"/>
    <mergeCell ref="H19:I19"/>
    <mergeCell ref="B28:B30"/>
    <mergeCell ref="F20:G20"/>
    <mergeCell ref="H20:I20"/>
    <mergeCell ref="B23:D23"/>
    <mergeCell ref="F23:H23"/>
    <mergeCell ref="F24:F25"/>
    <mergeCell ref="G24:H24"/>
    <mergeCell ref="B25:B27"/>
  </mergeCells>
  <pageMargins left="0.7" right="0.7" top="0.75" bottom="0.75" header="0.3" footer="0.3"/>
  <pageSetup scale="4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5</vt:i4>
      </vt:variant>
    </vt:vector>
  </HeadingPairs>
  <TitlesOfParts>
    <vt:vector size="13" baseType="lpstr">
      <vt:lpstr>LLUVIA DE IDEAS</vt:lpstr>
      <vt:lpstr>MEFI</vt:lpstr>
      <vt:lpstr>MEFE</vt:lpstr>
      <vt:lpstr>MIME</vt:lpstr>
      <vt:lpstr>PARTES INTERESADAS</vt:lpstr>
      <vt:lpstr>PONDERACION PARTES INT</vt:lpstr>
      <vt:lpstr>MATRIZ RIESGOS PRONALDEXT</vt:lpstr>
      <vt:lpstr>ponderaciones</vt:lpstr>
      <vt:lpstr>'LLUVIA DE IDEAS'!Área_de_impresión</vt:lpstr>
      <vt:lpstr>MEFE!Área_de_impresión</vt:lpstr>
      <vt:lpstr>MEFI!Área_de_impresión</vt:lpstr>
      <vt:lpstr>MIME!Área_de_impresión</vt:lpstr>
      <vt:lpstr>'PARTES INTERESADAS'!Área_de_impresión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Diana</cp:lastModifiedBy>
  <cp:lastPrinted>2018-04-26T14:46:10Z</cp:lastPrinted>
  <dcterms:created xsi:type="dcterms:W3CDTF">2018-04-10T15:05:55Z</dcterms:created>
  <dcterms:modified xsi:type="dcterms:W3CDTF">2022-11-27T15:46:00Z</dcterms:modified>
</cp:coreProperties>
</file>