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8"/>
  <workbookPr defaultThemeVersion="124226"/>
  <mc:AlternateContent xmlns:mc="http://schemas.openxmlformats.org/markup-compatibility/2006">
    <mc:Choice Requires="x15">
      <x15ac:absPath xmlns:x15ac="http://schemas.microsoft.com/office/spreadsheetml/2010/11/ac" url="/Users/vivianacardozo/Desktop/DIANA/SG-SST NUTRISERVICES 2022/DOLCE ROMA  2022 - SGSST/3. GESTIÓN HUMANA/MATRICES/"/>
    </mc:Choice>
  </mc:AlternateContent>
  <xr:revisionPtr revIDLastSave="0" documentId="13_ncr:1_{5254662F-BAD1-6B4E-8888-1857C61AF7B1}" xr6:coauthVersionLast="45" xr6:coauthVersionMax="47" xr10:uidLastSave="{00000000-0000-0000-0000-000000000000}"/>
  <bookViews>
    <workbookView xWindow="0" yWindow="660" windowWidth="25600" windowHeight="13740" tabRatio="672" xr2:uid="{00000000-000D-0000-FFFF-FFFF00000000}"/>
  </bookViews>
  <sheets>
    <sheet name="SEGUIMIENTO DE AUSENTISMO 2021" sheetId="16" r:id="rId1"/>
  </sheets>
  <definedNames>
    <definedName name="_xlnm.Print_Area" localSheetId="0">'SEGUIMIENTO DE AUSENTISMO 2021'!$A$1:$S$174</definedName>
  </definedNames>
  <calcPr calcId="191029"/>
</workbook>
</file>

<file path=xl/calcChain.xml><?xml version="1.0" encoding="utf-8"?>
<calcChain xmlns="http://schemas.openxmlformats.org/spreadsheetml/2006/main">
  <c r="P10" i="16" l="1"/>
  <c r="P14" i="16"/>
  <c r="P18" i="16"/>
  <c r="P22" i="16"/>
  <c r="P26" i="16"/>
  <c r="P30" i="16"/>
  <c r="P34" i="16"/>
  <c r="P38" i="16"/>
  <c r="P42" i="16"/>
  <c r="P46" i="16"/>
  <c r="P50" i="16"/>
  <c r="P54" i="16"/>
  <c r="O10" i="16"/>
  <c r="B170" i="16" l="1"/>
  <c r="L144" i="16" l="1"/>
  <c r="K144" i="16"/>
  <c r="G144" i="16"/>
  <c r="F144" i="16"/>
  <c r="E144" i="16"/>
  <c r="D144" i="16"/>
  <c r="C144" i="16"/>
  <c r="H144" i="16"/>
  <c r="H168" i="16" s="1"/>
  <c r="I144" i="16"/>
  <c r="J144" i="16"/>
  <c r="J168" i="16" s="1"/>
  <c r="M144" i="16"/>
  <c r="M168" i="16" s="1"/>
  <c r="B144" i="16"/>
  <c r="B166" i="16" s="1"/>
  <c r="L170" i="16"/>
  <c r="M170" i="16"/>
  <c r="J170" i="16"/>
  <c r="H170" i="16"/>
  <c r="B161" i="16"/>
  <c r="L161" i="16"/>
  <c r="M161" i="16"/>
  <c r="J161" i="16"/>
  <c r="H161" i="16"/>
  <c r="G10" i="16"/>
  <c r="B61" i="16" s="1"/>
  <c r="C161" i="16"/>
  <c r="L168" i="16"/>
  <c r="S10" i="16"/>
  <c r="R10" i="16"/>
  <c r="J61" i="16"/>
  <c r="N10" i="16"/>
  <c r="I61" i="16" s="1"/>
  <c r="M10" i="16"/>
  <c r="H61" i="16" s="1"/>
  <c r="L10" i="16"/>
  <c r="G61" i="16" s="1"/>
  <c r="K10" i="16"/>
  <c r="F61" i="16" s="1"/>
  <c r="J10" i="16"/>
  <c r="E61" i="16" s="1"/>
  <c r="I10" i="16"/>
  <c r="D61" i="16" s="1"/>
  <c r="H10" i="16"/>
  <c r="C61" i="16" s="1"/>
  <c r="S14" i="16"/>
  <c r="R14" i="16"/>
  <c r="O14" i="16"/>
  <c r="J62" i="16" s="1"/>
  <c r="N14" i="16"/>
  <c r="I62" i="16" s="1"/>
  <c r="M14" i="16"/>
  <c r="H62" i="16" s="1"/>
  <c r="L14" i="16"/>
  <c r="G62" i="16" s="1"/>
  <c r="K14" i="16"/>
  <c r="F62" i="16" s="1"/>
  <c r="J14" i="16"/>
  <c r="E62" i="16" s="1"/>
  <c r="I14" i="16"/>
  <c r="D62" i="16" s="1"/>
  <c r="H14" i="16"/>
  <c r="C62" i="16" s="1"/>
  <c r="G14" i="16"/>
  <c r="B62" i="16" s="1"/>
  <c r="S18" i="16"/>
  <c r="R18" i="16"/>
  <c r="O18" i="16"/>
  <c r="J63" i="16" s="1"/>
  <c r="N18" i="16"/>
  <c r="I63" i="16" s="1"/>
  <c r="M18" i="16"/>
  <c r="H63" i="16" s="1"/>
  <c r="L18" i="16"/>
  <c r="G63" i="16" s="1"/>
  <c r="K18" i="16"/>
  <c r="F63" i="16" s="1"/>
  <c r="J18" i="16"/>
  <c r="E63" i="16" s="1"/>
  <c r="I18" i="16"/>
  <c r="D63" i="16" s="1"/>
  <c r="H18" i="16"/>
  <c r="C63" i="16" s="1"/>
  <c r="G18" i="16"/>
  <c r="B63" i="16" s="1"/>
  <c r="S22" i="16"/>
  <c r="R22" i="16"/>
  <c r="O22" i="16"/>
  <c r="J64" i="16" s="1"/>
  <c r="N22" i="16"/>
  <c r="I64" i="16" s="1"/>
  <c r="M22" i="16"/>
  <c r="H64" i="16" s="1"/>
  <c r="L22" i="16"/>
  <c r="G64" i="16" s="1"/>
  <c r="K22" i="16"/>
  <c r="F64" i="16" s="1"/>
  <c r="J22" i="16"/>
  <c r="E64" i="16" s="1"/>
  <c r="I22" i="16"/>
  <c r="D64" i="16" s="1"/>
  <c r="H22" i="16"/>
  <c r="C64" i="16" s="1"/>
  <c r="G22" i="16"/>
  <c r="B64" i="16" s="1"/>
  <c r="H166" i="16" l="1"/>
  <c r="H172" i="16" s="1"/>
  <c r="J166" i="16"/>
  <c r="J172" i="16" s="1"/>
  <c r="M166" i="16"/>
  <c r="M172" i="16" s="1"/>
  <c r="L166" i="16"/>
  <c r="L172" i="16" s="1"/>
  <c r="K170" i="16"/>
  <c r="I170" i="16"/>
  <c r="G170" i="16"/>
  <c r="K161" i="16"/>
  <c r="I161" i="16"/>
  <c r="G161" i="16"/>
  <c r="S54" i="16" l="1"/>
  <c r="R54" i="16"/>
  <c r="H54" i="16"/>
  <c r="C72" i="16" s="1"/>
  <c r="I54" i="16"/>
  <c r="D72" i="16" s="1"/>
  <c r="J54" i="16"/>
  <c r="E72" i="16" s="1"/>
  <c r="K54" i="16"/>
  <c r="F72" i="16" s="1"/>
  <c r="L54" i="16"/>
  <c r="G72" i="16" s="1"/>
  <c r="M54" i="16"/>
  <c r="H72" i="16" s="1"/>
  <c r="N54" i="16"/>
  <c r="I72" i="16" s="1"/>
  <c r="O54" i="16"/>
  <c r="J72" i="16" s="1"/>
  <c r="G54" i="16"/>
  <c r="B72" i="16" s="1"/>
  <c r="S50" i="16"/>
  <c r="R50" i="16"/>
  <c r="H50" i="16"/>
  <c r="C71" i="16" s="1"/>
  <c r="I50" i="16"/>
  <c r="D71" i="16" s="1"/>
  <c r="J50" i="16"/>
  <c r="E71" i="16" s="1"/>
  <c r="K50" i="16"/>
  <c r="F71" i="16" s="1"/>
  <c r="L50" i="16"/>
  <c r="G71" i="16" s="1"/>
  <c r="M50" i="16"/>
  <c r="H71" i="16" s="1"/>
  <c r="N50" i="16"/>
  <c r="I71" i="16" s="1"/>
  <c r="O50" i="16"/>
  <c r="J71" i="16" s="1"/>
  <c r="G50" i="16"/>
  <c r="B71" i="16" s="1"/>
  <c r="S46" i="16"/>
  <c r="R46" i="16"/>
  <c r="H46" i="16"/>
  <c r="C70" i="16" s="1"/>
  <c r="I46" i="16"/>
  <c r="D70" i="16" s="1"/>
  <c r="J46" i="16"/>
  <c r="E70" i="16" s="1"/>
  <c r="K46" i="16"/>
  <c r="F70" i="16" s="1"/>
  <c r="L46" i="16"/>
  <c r="G70" i="16" s="1"/>
  <c r="M46" i="16"/>
  <c r="H70" i="16" s="1"/>
  <c r="N46" i="16"/>
  <c r="I70" i="16" s="1"/>
  <c r="O46" i="16"/>
  <c r="J70" i="16" s="1"/>
  <c r="G46" i="16"/>
  <c r="B70" i="16" s="1"/>
  <c r="G42" i="16"/>
  <c r="B69" i="16" s="1"/>
  <c r="S42" i="16"/>
  <c r="R42" i="16"/>
  <c r="H42" i="16"/>
  <c r="C69" i="16" s="1"/>
  <c r="I42" i="16"/>
  <c r="D69" i="16" s="1"/>
  <c r="J42" i="16"/>
  <c r="E69" i="16" s="1"/>
  <c r="K42" i="16"/>
  <c r="F69" i="16" s="1"/>
  <c r="L42" i="16"/>
  <c r="G69" i="16" s="1"/>
  <c r="M42" i="16"/>
  <c r="H69" i="16" s="1"/>
  <c r="N42" i="16"/>
  <c r="I69" i="16" s="1"/>
  <c r="O42" i="16"/>
  <c r="J69" i="16" s="1"/>
  <c r="G38" i="16"/>
  <c r="B68" i="16" s="1"/>
  <c r="L38" i="16"/>
  <c r="G68" i="16" s="1"/>
  <c r="S34" i="16"/>
  <c r="R34" i="16"/>
  <c r="G34" i="16"/>
  <c r="B67" i="16" s="1"/>
  <c r="S30" i="16"/>
  <c r="R30" i="16"/>
  <c r="H30" i="16"/>
  <c r="C66" i="16" s="1"/>
  <c r="I30" i="16"/>
  <c r="D66" i="16" s="1"/>
  <c r="J30" i="16"/>
  <c r="E66" i="16" s="1"/>
  <c r="K30" i="16"/>
  <c r="F66" i="16" s="1"/>
  <c r="L30" i="16"/>
  <c r="G66" i="16" s="1"/>
  <c r="M30" i="16"/>
  <c r="H66" i="16" s="1"/>
  <c r="N30" i="16"/>
  <c r="O30" i="16"/>
  <c r="G30" i="16"/>
  <c r="B66" i="16" s="1"/>
  <c r="G26" i="16"/>
  <c r="B65" i="16" s="1"/>
  <c r="S26" i="16"/>
  <c r="R26" i="16"/>
  <c r="H38" i="16"/>
  <c r="C68" i="16" s="1"/>
  <c r="I38" i="16"/>
  <c r="D68" i="16" s="1"/>
  <c r="J38" i="16"/>
  <c r="E68" i="16" s="1"/>
  <c r="K38" i="16"/>
  <c r="F68" i="16" s="1"/>
  <c r="M38" i="16"/>
  <c r="H68" i="16" s="1"/>
  <c r="N38" i="16"/>
  <c r="I68" i="16" s="1"/>
  <c r="O38" i="16"/>
  <c r="J68" i="16" s="1"/>
  <c r="H34" i="16"/>
  <c r="C67" i="16" s="1"/>
  <c r="I34" i="16"/>
  <c r="D67" i="16" s="1"/>
  <c r="J34" i="16"/>
  <c r="E67" i="16" s="1"/>
  <c r="K34" i="16"/>
  <c r="F67" i="16" s="1"/>
  <c r="L34" i="16"/>
  <c r="G67" i="16" s="1"/>
  <c r="M34" i="16"/>
  <c r="H67" i="16" s="1"/>
  <c r="N34" i="16"/>
  <c r="I67" i="16" s="1"/>
  <c r="O34" i="16"/>
  <c r="J67" i="16" s="1"/>
  <c r="F170" i="16"/>
  <c r="E170" i="16"/>
  <c r="D170" i="16"/>
  <c r="C170" i="16"/>
  <c r="F161" i="16"/>
  <c r="E161" i="16"/>
  <c r="D161" i="16"/>
  <c r="K166" i="16"/>
  <c r="I168" i="16"/>
  <c r="F168" i="16"/>
  <c r="E168" i="16"/>
  <c r="D168" i="16"/>
  <c r="C168" i="16"/>
  <c r="B168" i="16"/>
  <c r="O26" i="16"/>
  <c r="I65" i="16" s="1"/>
  <c r="N26" i="16"/>
  <c r="J65" i="16" s="1"/>
  <c r="M26" i="16"/>
  <c r="H65" i="16" s="1"/>
  <c r="L26" i="16"/>
  <c r="G65" i="16" s="1"/>
  <c r="K26" i="16"/>
  <c r="F65" i="16" s="1"/>
  <c r="J26" i="16"/>
  <c r="E65" i="16" s="1"/>
  <c r="I26" i="16"/>
  <c r="D65" i="16" s="1"/>
  <c r="H26" i="16"/>
  <c r="C65" i="16" s="1"/>
  <c r="J66" i="16" l="1"/>
  <c r="I66" i="16"/>
  <c r="G168" i="16"/>
  <c r="G166" i="16"/>
  <c r="R38" i="16"/>
  <c r="C166" i="16"/>
  <c r="C172" i="16" s="1"/>
  <c r="K168" i="16"/>
  <c r="K172" i="16" s="1"/>
  <c r="S38" i="16"/>
  <c r="B172" i="16"/>
  <c r="F166" i="16"/>
  <c r="F172" i="16" s="1"/>
  <c r="D166" i="16"/>
  <c r="D172" i="16" s="1"/>
  <c r="E166" i="16"/>
  <c r="E172" i="16" s="1"/>
  <c r="I166" i="16"/>
  <c r="I172" i="16" s="1"/>
  <c r="G172"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D2" authorId="0" shapeId="0" xr:uid="{4EDA014F-8AED-0140-BEC6-0E791B7A4661}">
      <text>
        <r>
          <rPr>
            <b/>
            <sz val="9"/>
            <color rgb="FF000000"/>
            <rFont val="Tahoma"/>
            <family val="2"/>
          </rPr>
          <t>Autor:</t>
        </r>
        <r>
          <rPr>
            <sz val="9"/>
            <color rgb="FF000000"/>
            <rFont val="Tahoma"/>
            <family val="2"/>
          </rPr>
          <t xml:space="preserve">
</t>
        </r>
        <r>
          <rPr>
            <sz val="9"/>
            <color rgb="FF000000"/>
            <rFont val="Tahoma"/>
            <family val="2"/>
          </rPr>
          <t>cambiar a version 3</t>
        </r>
      </text>
    </comment>
  </commentList>
</comments>
</file>

<file path=xl/sharedStrings.xml><?xml version="1.0" encoding="utf-8"?>
<sst xmlns="http://schemas.openxmlformats.org/spreadsheetml/2006/main" count="271" uniqueCount="137">
  <si>
    <t>REGISTRO DE AUSENTISMO</t>
  </si>
  <si>
    <t>FECHA</t>
  </si>
  <si>
    <t>NOMBRE</t>
  </si>
  <si>
    <t>EDAD</t>
  </si>
  <si>
    <t>SEXO</t>
  </si>
  <si>
    <t>CARGO</t>
  </si>
  <si>
    <t>IDENTIFICACION</t>
  </si>
  <si>
    <t>CAUSA</t>
  </si>
  <si>
    <t>COSTO DE LA AUSENCIA</t>
  </si>
  <si>
    <t>EG</t>
  </si>
  <si>
    <t>AC</t>
  </si>
  <si>
    <t>AT</t>
  </si>
  <si>
    <t>CP</t>
  </si>
  <si>
    <t>LP</t>
  </si>
  <si>
    <t>OA</t>
  </si>
  <si>
    <t>REGISTRO PRIMEROS AUXILIOS</t>
  </si>
  <si>
    <t>TIPO</t>
  </si>
  <si>
    <t>FECHA DEL EVENTO</t>
  </si>
  <si>
    <t>NOMBRE TRABAJADOR</t>
  </si>
  <si>
    <t>DESCRIPCION DEL EVENTO</t>
  </si>
  <si>
    <t>CA</t>
  </si>
  <si>
    <t>HORAS HOMBRE TRABAJADAS EN EL PERIODO</t>
  </si>
  <si>
    <t>No. ACCIDENTES AMBIENTALES</t>
  </si>
  <si>
    <t>No. ACCIDENTES INCAPACITANTES</t>
  </si>
  <si>
    <t>No. ACCIDENTES NO INCAPACITANTES</t>
  </si>
  <si>
    <t>No. FATALIDADES</t>
  </si>
  <si>
    <t>No. ACCIDENTES CON PRIMEROS AUXILIOS</t>
  </si>
  <si>
    <t>No. ACCIDENTES CON ATENCION MEDICA</t>
  </si>
  <si>
    <t>No. ACCIDENTES DE TRANSITO</t>
  </si>
  <si>
    <t>No. DIAS PERDIDOS POR INCAPACIDAD</t>
  </si>
  <si>
    <t>DIAS DE INCAPACIDAD POR ENFERMEDAD PROFESIONAL</t>
  </si>
  <si>
    <t>DIAS DE INCAPACIDAD POR ENFERMEDAD COMUN</t>
  </si>
  <si>
    <t>TOTAL DIAS CARGADOS O PERDIDOS POR CAUSA DE LESIONES</t>
  </si>
  <si>
    <t>TOTAL DE CASOS CON TIEMPO PERDIDO</t>
  </si>
  <si>
    <t>INDICE GENERAL DE FRECUENCIA (I.F)</t>
  </si>
  <si>
    <t>INDICE DE SEVERIDAD GLOBAL (I.S.)</t>
  </si>
  <si>
    <t>INDICE MEDIO DE DIAS PERDIDOS POR LESIONES (I.D.P)</t>
  </si>
  <si>
    <t>INDICE DE LESION INCAPACITANTE (I.L.I.)</t>
  </si>
  <si>
    <t>GÉNERO</t>
  </si>
  <si>
    <t>MAYO</t>
  </si>
  <si>
    <t>N° TRABAJADORES DEPENDIENTES</t>
  </si>
  <si>
    <t>No ACCIDENTES  REPORTADOS EN EL PERIODO</t>
  </si>
  <si>
    <t>No. INCIDENTES</t>
  </si>
  <si>
    <t>EL</t>
  </si>
  <si>
    <t>HORAS DE AUSENCIA</t>
  </si>
  <si>
    <t>TOTAL</t>
  </si>
  <si>
    <t>MATRIZ DE AUSENTISMO</t>
  </si>
  <si>
    <t>MES</t>
  </si>
  <si>
    <t>JUNIO</t>
  </si>
  <si>
    <t>JULIO</t>
  </si>
  <si>
    <t>AGOSTO</t>
  </si>
  <si>
    <t>OCTUBRE</t>
  </si>
  <si>
    <t>DICIEMBRE</t>
  </si>
  <si>
    <t>ENFERMEDA GENERAL</t>
  </si>
  <si>
    <t>ACCIDENTE COMUN</t>
  </si>
  <si>
    <t>ACCIDENTE DE TRABAJO</t>
  </si>
  <si>
    <t>ENFERMEDAD LABORAL</t>
  </si>
  <si>
    <t>CONTROL PREVENTIVO</t>
  </si>
  <si>
    <t>OTRAS AUSENCIAS</t>
  </si>
  <si>
    <t>Hallazgo</t>
  </si>
  <si>
    <t>Acción Propuesta</t>
  </si>
  <si>
    <t>Responsable</t>
  </si>
  <si>
    <t>Fecha Propuesta</t>
  </si>
  <si>
    <t>Fecha de Cierre</t>
  </si>
  <si>
    <t>ANALISIS</t>
  </si>
  <si>
    <t>AC: Accidente Comun</t>
  </si>
  <si>
    <t>EG: Enfermedad General</t>
  </si>
  <si>
    <t>AT: Accidente de Trabajo</t>
  </si>
  <si>
    <t xml:space="preserve"> CA: Casi Accidente       </t>
  </si>
  <si>
    <t>NOVIEMBRE</t>
  </si>
  <si>
    <t>SEPTIEMBRE</t>
  </si>
  <si>
    <t>LEGALES PACTADAS EN EL CODIGO SUSTANTIVO DEL TRABAJO</t>
  </si>
  <si>
    <t xml:space="preserve"> CA: Casi Accidente</t>
  </si>
  <si>
    <t>XP</t>
  </si>
  <si>
    <t xml:space="preserve">EG: Enfermedad General                                                                         </t>
  </si>
  <si>
    <t xml:space="preserve">EL: Enfermedad laboral                </t>
  </si>
  <si>
    <t xml:space="preserve">CP: Control Preventivo                  </t>
  </si>
  <si>
    <t xml:space="preserve"> XP:    Extralegales pactadas con el empleador</t>
  </si>
  <si>
    <t xml:space="preserve"> OA:    Otras Ausencias</t>
  </si>
  <si>
    <t>EXTRA LEGALES PACTADAS CON EL EMPLEADOR</t>
  </si>
  <si>
    <t>CASI ACCIDENTE</t>
  </si>
  <si>
    <t xml:space="preserve">   EP: Enfermedad Laboral</t>
  </si>
  <si>
    <t>EL: Enfermedad Laboral</t>
  </si>
  <si>
    <t xml:space="preserve"> EP: Enfermedad Laboral</t>
  </si>
  <si>
    <t>ESTADISTICA</t>
  </si>
  <si>
    <t>OBSERVACIONES</t>
  </si>
  <si>
    <t>EP: Enfermedad Laboral</t>
  </si>
  <si>
    <t>ESTADISTICAS</t>
  </si>
  <si>
    <t>No DIAS CARGADOS / PERDIDOS POR ATEL</t>
  </si>
  <si>
    <t xml:space="preserve">Total días cargados o perdidos por causa de lesión durante el periodo  /  Total de casos con tiempo perdido durante el periodo            </t>
  </si>
  <si>
    <t>No.casos reportados en el periodo * K                                                                                                            HHT en el periodo</t>
  </si>
  <si>
    <t>TOTAL DICIEMBRE</t>
  </si>
  <si>
    <t>TOTAL NOVIEMBRE</t>
  </si>
  <si>
    <t>TOTAL OCTUBRE</t>
  </si>
  <si>
    <t xml:space="preserve">CONSOLIDADO DE EVENTOS ACCIDENTES ,CASI ACCIDENTES Y ENFERMEDADES LABORALES </t>
  </si>
  <si>
    <t xml:space="preserve">INFORMACION GENERAL </t>
  </si>
  <si>
    <t>TOTAL MAYO</t>
  </si>
  <si>
    <t>TOTAL JUNIO</t>
  </si>
  <si>
    <t>TOTAL JULIO</t>
  </si>
  <si>
    <t>TOTAL AGOSTO</t>
  </si>
  <si>
    <t>ACCIDENTES- INCIDENTES</t>
  </si>
  <si>
    <t xml:space="preserve">ENFERMEDAD COMUN VS ENFERMEDAD LABRAL </t>
  </si>
  <si>
    <t xml:space="preserve"> AC: Accidente  Comun    </t>
  </si>
  <si>
    <t>TOTAL SEPTIEMBRE</t>
  </si>
  <si>
    <t>IDENTIFICACION DEL TRABAJADOR</t>
  </si>
  <si>
    <t>N° SUB - CONTRATISTAS</t>
  </si>
  <si>
    <t xml:space="preserve"> LP: Legales Pactadas en el Código Sustantivo de Trabajo</t>
  </si>
  <si>
    <t xml:space="preserve"> AT: Accidente de Trabajo          </t>
  </si>
  <si>
    <t>CAUSA - horas</t>
  </si>
  <si>
    <t>DESCRIPCION DE LA CAUSA</t>
  </si>
  <si>
    <t>Descripcion</t>
  </si>
  <si>
    <r>
      <t>PLAN DE ACCIÓN</t>
    </r>
    <r>
      <rPr>
        <sz val="13"/>
        <rFont val="Arial"/>
        <family val="2"/>
      </rPr>
      <t xml:space="preserve"> </t>
    </r>
  </si>
  <si>
    <t>TOTAL ABRIL</t>
  </si>
  <si>
    <t>TOTAL ENERO</t>
  </si>
  <si>
    <t>TOTAL FEBRERO</t>
  </si>
  <si>
    <t>TOTAL MARZO</t>
  </si>
  <si>
    <t>ENERO</t>
  </si>
  <si>
    <t>FEBRERO</t>
  </si>
  <si>
    <t>MARZO</t>
  </si>
  <si>
    <t>ABRIL</t>
  </si>
  <si>
    <t xml:space="preserve">INDICADORES DE CONSECUENCIA </t>
  </si>
  <si>
    <t>Se puede evidenciar el compromiso de los trabajadorees y de la empresa con la seguridad y salud en el trabajo, utilizando sus EPP, asistiendo a las capacitaciones  y relizando el autocuidado personal</t>
  </si>
  <si>
    <t xml:space="preserve">Para el 2020 se dispone seguir con el compromiso gerencial y de HSEQ para el buen funcionamiento del SG -SST </t>
  </si>
  <si>
    <t>Gerencial Y HSEQ</t>
  </si>
  <si>
    <t>para el segundo semestre del año 2019  se evidencio que los trabajadores de PRONALDEXT DEL LLANO S.A.S refleja el compromiso con el autocuidado, la retroalimentación diaria adquiriendo conocimiento con nuestra organización, se evidencia en el resultado de cero accidentes, cero enfermedades laborales o comunes</t>
  </si>
  <si>
    <t>Los trabajadores de PRONALDEXT DEL LLANO S.A.S refleja el compromiso con el autocuidado, la retroalimentación diaria adquiriendo conocimiento con nuestra organización, se evidencia en el resultado de cero accidentes, cero enfermedades laborales o comunes</t>
  </si>
  <si>
    <t xml:space="preserve">Para el 2020 se seguira con la misma estrategia de adquirir conocimientos y de llegar a TODOS los centros de trabajo y donde se tiene predeterminado  laborar </t>
  </si>
  <si>
    <t xml:space="preserve">para el 20202 Seguira con la misma estrategia de adquirir conocimientos y de llegar a TODOS los centros de trabajo y donde se tiene predeterminado  laborar </t>
  </si>
  <si>
    <t>RIESGO ASOCIADO</t>
  </si>
  <si>
    <r>
      <t>No. días cargados o perdidos por causa de  casos de ATEL durante el periodo * K</t>
    </r>
    <r>
      <rPr>
        <sz val="14"/>
        <color indexed="8"/>
        <rFont val="Arial"/>
        <family val="2"/>
      </rPr>
      <t xml:space="preserve">                                                                           Horas hombre trabajadas en el periodo</t>
    </r>
  </si>
  <si>
    <r>
      <t xml:space="preserve">I.F. * I.S. </t>
    </r>
    <r>
      <rPr>
        <u/>
        <sz val="14"/>
        <color indexed="8"/>
        <rFont val="Arial"/>
        <family val="2"/>
      </rPr>
      <t xml:space="preserve">                                                                                                                    1000</t>
    </r>
  </si>
  <si>
    <t>En el 2021 se pudo evidenciar el compromiso con el SG SST en cuanto a accidentes, enfermedadess laborales, enerfemedad comun, Etc 
Ya que no se evidencio alguna situacion que pusiera en peligro a los trabajadors</t>
  </si>
  <si>
    <t xml:space="preserve">Para el 2022 se dispone seguir con el compromiso gerencial y de HSEQ para el buen funcionamiento del SG -SST </t>
  </si>
  <si>
    <t xml:space="preserve">CODIGO: </t>
  </si>
  <si>
    <t>VERSION: 001</t>
  </si>
  <si>
    <t>FECHA: AGOSTO DE 2022</t>
  </si>
  <si>
    <t>SGI- ADM-GH-MTZ-001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</si>
</sst>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quot;$&quot;\ * #,##0.00_ ;_ &quot;$&quot;\ * \-#,##0.00_ ;_ &quot;$&quot;\ * &quot;-&quot;??_ ;_ @_ "/>
    <numFmt numFmtId="165" formatCode="_ &quot;$&quot;\ * #,##0_ ;_ &quot;$&quot;\ * \-#,##0_ ;_ &quot;$&quot;\ * &quot;-&quot;??_ ;_ @_ "/>
    <numFmt numFmtId="166" formatCode="0.000"/>
    <numFmt numFmtId="167" formatCode="_ &quot;$&quot;\ * #,##0.000_ ;_ &quot;$&quot;\ * \-#,##0.000_ ;_ &quot;$&quot;\ * &quot;-&quot;??_ ;_ @_ "/>
    <numFmt numFmtId="168" formatCode="_ &quot;$&quot;\ * #,##0.0_ ;_ &quot;$&quot;\ * \-#,##0.0_ ;_ &quot;$&quot;\ * &quot;-&quot;??_ ;_ @_ "/>
  </numFmts>
  <fonts count="20">
    <font>
      <sz val="10"/>
      <name val="Arial"/>
    </font>
    <font>
      <sz val="10"/>
      <name val="Arial"/>
      <family val="2"/>
    </font>
    <font>
      <sz val="10"/>
      <name val="Arial"/>
      <family val="2"/>
    </font>
    <font>
      <b/>
      <sz val="13"/>
      <color theme="1"/>
      <name val="Arial"/>
      <family val="2"/>
    </font>
    <font>
      <sz val="13"/>
      <color theme="1"/>
      <name val="Arial"/>
      <family val="2"/>
    </font>
    <font>
      <sz val="13"/>
      <name val="Arial"/>
      <family val="2"/>
    </font>
    <font>
      <b/>
      <sz val="13"/>
      <name val="Arial"/>
      <family val="2"/>
    </font>
    <font>
      <b/>
      <sz val="14"/>
      <color theme="1"/>
      <name val="Arial"/>
      <family val="2"/>
    </font>
    <font>
      <sz val="14"/>
      <name val="Arial"/>
      <family val="2"/>
    </font>
    <font>
      <b/>
      <sz val="14"/>
      <name val="Arial"/>
      <family val="2"/>
    </font>
    <font>
      <sz val="14"/>
      <color theme="1"/>
      <name val="Arial"/>
      <family val="2"/>
    </font>
    <font>
      <sz val="14"/>
      <color indexed="8"/>
      <name val="Arial"/>
      <family val="2"/>
    </font>
    <font>
      <u/>
      <sz val="14"/>
      <color theme="1"/>
      <name val="Arial"/>
      <family val="2"/>
    </font>
    <font>
      <u/>
      <sz val="14"/>
      <color indexed="8"/>
      <name val="Arial"/>
      <family val="2"/>
    </font>
    <font>
      <b/>
      <sz val="20"/>
      <color theme="1"/>
      <name val="Arial Narrow"/>
      <family val="2"/>
    </font>
    <font>
      <b/>
      <sz val="72"/>
      <color theme="1"/>
      <name val="Arial Narrow"/>
      <family val="2"/>
    </font>
    <font>
      <sz val="11"/>
      <color theme="1"/>
      <name val="Arial Narrow"/>
      <family val="2"/>
    </font>
    <font>
      <b/>
      <sz val="9"/>
      <color rgb="FF000000"/>
      <name val="Tahoma"/>
      <family val="2"/>
    </font>
    <font>
      <sz val="9"/>
      <color rgb="FF000000"/>
      <name val="Tahoma"/>
      <family val="2"/>
    </font>
    <font>
      <b/>
      <sz val="22"/>
      <color theme="1"/>
      <name val="Arial Narrow"/>
      <family val="2"/>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5"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43" fontId="2" fillId="0" borderId="0" applyFont="0" applyFill="0" applyBorder="0" applyAlignment="0" applyProtection="0"/>
  </cellStyleXfs>
  <cellXfs count="255">
    <xf numFmtId="0" fontId="0" fillId="0" borderId="0" xfId="0"/>
    <xf numFmtId="0" fontId="5" fillId="0" borderId="0" xfId="0" applyFont="1" applyFill="1"/>
    <xf numFmtId="0" fontId="5" fillId="0" borderId="0" xfId="0" applyFont="1"/>
    <xf numFmtId="0" fontId="3" fillId="0" borderId="0" xfId="0" applyFont="1" applyBorder="1" applyAlignment="1">
      <alignment horizontal="center" vertical="center"/>
    </xf>
    <xf numFmtId="0" fontId="3" fillId="0" borderId="0" xfId="0" applyFont="1" applyBorder="1" applyAlignment="1">
      <alignment horizontal="left" vertical="center"/>
    </xf>
    <xf numFmtId="0" fontId="5" fillId="3" borderId="0" xfId="0" applyFont="1" applyFill="1"/>
    <xf numFmtId="0" fontId="3" fillId="0" borderId="0" xfId="0" applyFont="1" applyFill="1"/>
    <xf numFmtId="0" fontId="3" fillId="3" borderId="0" xfId="0" applyFont="1" applyFill="1"/>
    <xf numFmtId="0" fontId="5" fillId="0" borderId="1" xfId="0" applyFont="1" applyBorder="1" applyAlignment="1">
      <alignment horizontal="center" vertical="center"/>
    </xf>
    <xf numFmtId="0" fontId="5" fillId="0" borderId="0" xfId="0" applyFont="1" applyFill="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left" vertical="center"/>
    </xf>
    <xf numFmtId="0" fontId="5" fillId="2" borderId="1" xfId="0" applyFont="1" applyFill="1" applyBorder="1" applyAlignment="1">
      <alignment horizontal="center" vertical="center"/>
    </xf>
    <xf numFmtId="165" fontId="5" fillId="0" borderId="1" xfId="1" applyNumberFormat="1" applyFont="1" applyBorder="1" applyAlignment="1">
      <alignment horizontal="center" vertical="center"/>
    </xf>
    <xf numFmtId="165" fontId="5" fillId="2" borderId="1" xfId="1" applyNumberFormat="1" applyFont="1" applyFill="1" applyBorder="1" applyAlignment="1">
      <alignment horizontal="center" vertical="center"/>
    </xf>
    <xf numFmtId="0" fontId="3" fillId="0" borderId="0" xfId="0" applyFont="1" applyFill="1" applyAlignment="1">
      <alignment horizontal="center" vertical="center"/>
    </xf>
    <xf numFmtId="0" fontId="3" fillId="3" borderId="0" xfId="0" applyFont="1" applyFill="1" applyAlignment="1">
      <alignment horizontal="center" vertical="center"/>
    </xf>
    <xf numFmtId="166" fontId="5" fillId="0" borderId="1" xfId="1" applyNumberFormat="1" applyFont="1" applyBorder="1" applyAlignment="1">
      <alignment horizontal="center" vertical="center"/>
    </xf>
    <xf numFmtId="0" fontId="5" fillId="2" borderId="1" xfId="0" applyFont="1" applyFill="1" applyBorder="1" applyAlignment="1">
      <alignment horizontal="left" vertical="center"/>
    </xf>
    <xf numFmtId="0" fontId="5" fillId="2" borderId="6" xfId="0" applyFont="1" applyFill="1" applyBorder="1" applyAlignment="1">
      <alignment horizontal="center" vertical="center"/>
    </xf>
    <xf numFmtId="0" fontId="6" fillId="0" borderId="1" xfId="0" applyFont="1" applyFill="1" applyBorder="1" applyAlignment="1">
      <alignment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165" fontId="5" fillId="0" borderId="1" xfId="1" applyNumberFormat="1" applyFont="1" applyFill="1" applyBorder="1" applyAlignment="1">
      <alignment horizontal="center" vertical="center"/>
    </xf>
    <xf numFmtId="0" fontId="5" fillId="0" borderId="0" xfId="0" applyFont="1" applyFill="1" applyAlignment="1">
      <alignment vertical="center"/>
    </xf>
    <xf numFmtId="0" fontId="5" fillId="3" borderId="0" xfId="0" applyFont="1" applyFill="1" applyAlignment="1">
      <alignment vertical="center"/>
    </xf>
    <xf numFmtId="0" fontId="5" fillId="0" borderId="0" xfId="0" applyFont="1" applyAlignment="1">
      <alignment vertical="center"/>
    </xf>
    <xf numFmtId="0" fontId="4" fillId="0" borderId="0" xfId="0" applyFont="1" applyFill="1"/>
    <xf numFmtId="0" fontId="4" fillId="3" borderId="0" xfId="0" applyFont="1" applyFill="1"/>
    <xf numFmtId="0" fontId="3" fillId="0" borderId="0" xfId="0" applyFont="1" applyFill="1" applyBorder="1" applyAlignment="1">
      <alignment horizontal="center" vertical="center"/>
    </xf>
    <xf numFmtId="0" fontId="3" fillId="0" borderId="0" xfId="0" applyFont="1" applyFill="1" applyAlignment="1">
      <alignment horizontal="center"/>
    </xf>
    <xf numFmtId="0" fontId="3" fillId="0" borderId="0" xfId="0" applyFont="1" applyFill="1" applyBorder="1" applyAlignment="1">
      <alignment horizontal="center"/>
    </xf>
    <xf numFmtId="167" fontId="3" fillId="0" borderId="0" xfId="0" applyNumberFormat="1" applyFont="1" applyFill="1" applyAlignment="1">
      <alignment horizontal="center"/>
    </xf>
    <xf numFmtId="0" fontId="6" fillId="0" borderId="0" xfId="0" applyFont="1"/>
    <xf numFmtId="0" fontId="6" fillId="0" borderId="0" xfId="0" applyFont="1" applyAlignment="1">
      <alignment vertical="center"/>
    </xf>
    <xf numFmtId="0" fontId="5" fillId="0" borderId="1" xfId="0" applyFont="1" applyBorder="1" applyAlignment="1">
      <alignment vertical="center" wrapText="1"/>
    </xf>
    <xf numFmtId="0" fontId="5" fillId="0" borderId="1" xfId="0" applyFont="1" applyBorder="1" applyAlignment="1">
      <alignment vertical="center"/>
    </xf>
    <xf numFmtId="0" fontId="6" fillId="0" borderId="0" xfId="0" applyFont="1" applyFill="1" applyBorder="1" applyAlignment="1">
      <alignment vertical="center"/>
    </xf>
    <xf numFmtId="0" fontId="4" fillId="0" borderId="0" xfId="0" applyFont="1" applyFill="1" applyBorder="1"/>
    <xf numFmtId="0" fontId="3" fillId="0" borderId="0" xfId="0" applyFont="1" applyFill="1" applyBorder="1" applyAlignment="1"/>
    <xf numFmtId="0" fontId="4" fillId="0" borderId="0" xfId="0" applyFont="1"/>
    <xf numFmtId="0" fontId="5" fillId="0" borderId="1" xfId="0" applyFont="1" applyBorder="1"/>
    <xf numFmtId="0" fontId="5" fillId="0" borderId="10" xfId="0" applyFont="1" applyBorder="1" applyAlignment="1">
      <alignment vertical="center" wrapText="1"/>
    </xf>
    <xf numFmtId="0" fontId="5" fillId="0" borderId="0" xfId="0" applyFont="1" applyBorder="1" applyAlignment="1">
      <alignment vertical="center" wrapText="1"/>
    </xf>
    <xf numFmtId="0" fontId="5" fillId="0" borderId="15" xfId="0" applyFont="1" applyBorder="1" applyAlignment="1">
      <alignment vertical="center" wrapText="1"/>
    </xf>
    <xf numFmtId="0" fontId="4" fillId="0" borderId="0" xfId="0" applyFont="1" applyFill="1" applyBorder="1" applyAlignment="1"/>
    <xf numFmtId="0" fontId="3" fillId="0" borderId="0" xfId="0" applyFont="1" applyAlignment="1">
      <alignment horizontal="center" vertical="center"/>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5" fillId="0" borderId="1" xfId="0" applyFont="1" applyBorder="1" applyAlignment="1">
      <alignment wrapText="1"/>
    </xf>
    <xf numFmtId="0" fontId="5" fillId="0" borderId="0" xfId="0" applyFont="1" applyBorder="1"/>
    <xf numFmtId="0" fontId="6" fillId="0" borderId="0" xfId="0" applyFont="1" applyBorder="1"/>
    <xf numFmtId="0" fontId="5" fillId="0" borderId="0" xfId="0" applyFont="1" applyFill="1" applyBorder="1"/>
    <xf numFmtId="0" fontId="3" fillId="0" borderId="1" xfId="0" applyFont="1" applyFill="1" applyBorder="1" applyAlignment="1">
      <alignment horizontal="center" vertical="center"/>
    </xf>
    <xf numFmtId="0" fontId="6" fillId="0" borderId="0" xfId="0" applyFont="1" applyAlignment="1">
      <alignment horizontal="left" vertical="center"/>
    </xf>
    <xf numFmtId="0" fontId="3" fillId="0" borderId="1" xfId="0" applyFont="1" applyFill="1" applyBorder="1" applyAlignment="1">
      <alignment horizontal="center" vertical="center" wrapText="1"/>
    </xf>
    <xf numFmtId="0" fontId="5" fillId="0" borderId="1" xfId="0" applyFont="1" applyFill="1" applyBorder="1" applyAlignment="1">
      <alignment vertical="center"/>
    </xf>
    <xf numFmtId="0" fontId="5" fillId="0" borderId="5" xfId="0" applyFont="1" applyBorder="1"/>
    <xf numFmtId="0" fontId="4" fillId="0" borderId="1" xfId="0" applyFont="1" applyBorder="1" applyAlignment="1">
      <alignment vertical="center" wrapText="1"/>
    </xf>
    <xf numFmtId="43" fontId="5" fillId="0" borderId="1" xfId="2" applyFont="1" applyFill="1" applyBorder="1" applyAlignment="1">
      <alignment vertical="center"/>
    </xf>
    <xf numFmtId="43" fontId="5" fillId="0" borderId="1" xfId="2" applyFont="1" applyFill="1" applyBorder="1" applyAlignment="1">
      <alignment vertical="center" wrapText="1"/>
    </xf>
    <xf numFmtId="0" fontId="5" fillId="0" borderId="1" xfId="0" applyFont="1" applyFill="1" applyBorder="1" applyAlignment="1">
      <alignment vertical="center" wrapText="1"/>
    </xf>
    <xf numFmtId="0" fontId="3" fillId="4" borderId="1" xfId="0" applyFont="1" applyFill="1" applyBorder="1" applyAlignment="1">
      <alignment horizontal="center" vertical="center"/>
    </xf>
    <xf numFmtId="0" fontId="3" fillId="4" borderId="0" xfId="0" applyFont="1" applyFill="1" applyAlignment="1">
      <alignment horizontal="center"/>
    </xf>
    <xf numFmtId="0" fontId="3" fillId="4" borderId="1" xfId="0" applyFont="1" applyFill="1" applyBorder="1" applyAlignment="1">
      <alignment horizontal="center"/>
    </xf>
    <xf numFmtId="165" fontId="3" fillId="4" borderId="0" xfId="0" applyNumberFormat="1" applyFont="1" applyFill="1" applyAlignment="1">
      <alignment horizontal="center"/>
    </xf>
    <xf numFmtId="167" fontId="3" fillId="4" borderId="1" xfId="0" applyNumberFormat="1" applyFont="1" applyFill="1" applyBorder="1" applyAlignment="1">
      <alignment horizontal="center"/>
    </xf>
    <xf numFmtId="167" fontId="3" fillId="4" borderId="0" xfId="0" applyNumberFormat="1" applyFont="1" applyFill="1" applyAlignment="1">
      <alignment horizontal="center"/>
    </xf>
    <xf numFmtId="0" fontId="5" fillId="4" borderId="1" xfId="0" applyFont="1" applyFill="1" applyBorder="1" applyAlignment="1">
      <alignment horizontal="center" vertical="center"/>
    </xf>
    <xf numFmtId="168" fontId="3" fillId="4" borderId="0" xfId="0" applyNumberFormat="1" applyFont="1" applyFill="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7"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3" fillId="4" borderId="1"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Border="1" applyAlignment="1">
      <alignment horizontal="center"/>
    </xf>
    <xf numFmtId="0" fontId="5" fillId="0" borderId="9" xfId="0" applyFont="1" applyBorder="1" applyAlignment="1">
      <alignment horizontal="center"/>
    </xf>
    <xf numFmtId="0" fontId="5" fillId="0" borderId="0" xfId="0" applyFont="1" applyBorder="1" applyAlignment="1">
      <alignment horizontal="center"/>
    </xf>
    <xf numFmtId="0" fontId="5" fillId="0" borderId="13" xfId="0" applyFont="1" applyBorder="1" applyAlignment="1">
      <alignment horizontal="center"/>
    </xf>
    <xf numFmtId="0" fontId="6" fillId="4" borderId="0" xfId="0" applyFont="1" applyFill="1" applyBorder="1" applyAlignment="1">
      <alignment horizontal="center" vertical="center"/>
    </xf>
    <xf numFmtId="0" fontId="8" fillId="0" borderId="0" xfId="0" applyFont="1" applyBorder="1" applyAlignment="1">
      <alignment horizontal="center"/>
    </xf>
    <xf numFmtId="14"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2" borderId="1" xfId="0" applyFont="1" applyFill="1" applyBorder="1" applyAlignment="1">
      <alignment horizontal="center" wrapText="1"/>
    </xf>
    <xf numFmtId="14" fontId="8" fillId="0" borderId="1" xfId="0" applyNumberFormat="1" applyFont="1" applyBorder="1" applyAlignment="1">
      <alignment horizontal="left" vertical="center"/>
    </xf>
    <xf numFmtId="0" fontId="8" fillId="0" borderId="1" xfId="0" applyFont="1" applyBorder="1" applyAlignment="1">
      <alignment horizontal="left" vertical="center"/>
    </xf>
    <xf numFmtId="3" fontId="8" fillId="0" borderId="1" xfId="0" applyNumberFormat="1" applyFont="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9" fillId="0" borderId="1" xfId="0" applyFont="1" applyFill="1" applyBorder="1" applyAlignment="1">
      <alignment vertical="center"/>
    </xf>
    <xf numFmtId="0" fontId="7" fillId="0" borderId="0" xfId="0" applyFont="1" applyFill="1" applyBorder="1" applyAlignment="1">
      <alignment horizontal="center" vertical="center"/>
    </xf>
    <xf numFmtId="0" fontId="9" fillId="0" borderId="0" xfId="0" applyFont="1" applyAlignment="1">
      <alignment vertical="center"/>
    </xf>
    <xf numFmtId="0" fontId="8" fillId="0" borderId="0" xfId="0" applyFont="1" applyAlignment="1">
      <alignment vertical="center"/>
    </xf>
    <xf numFmtId="0" fontId="9" fillId="0" borderId="0" xfId="0" applyFont="1" applyAlignment="1">
      <alignment vertical="center" wrapText="1"/>
    </xf>
    <xf numFmtId="0" fontId="8" fillId="0" borderId="0" xfId="0" applyFont="1"/>
    <xf numFmtId="0" fontId="9" fillId="0" borderId="0" xfId="0" applyFont="1"/>
    <xf numFmtId="0" fontId="8" fillId="0" borderId="1" xfId="0" applyFont="1" applyFill="1" applyBorder="1" applyAlignment="1">
      <alignment horizontal="left" vertical="center"/>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5" xfId="0" applyFont="1" applyBorder="1"/>
    <xf numFmtId="0" fontId="8" fillId="0" borderId="1" xfId="0" applyFont="1" applyBorder="1"/>
    <xf numFmtId="0" fontId="8" fillId="0" borderId="1" xfId="0" applyFont="1" applyBorder="1" applyAlignment="1">
      <alignment vertical="center"/>
    </xf>
    <xf numFmtId="14" fontId="8" fillId="0" borderId="1" xfId="0" applyNumberFormat="1" applyFont="1" applyBorder="1"/>
    <xf numFmtId="0" fontId="9" fillId="0" borderId="0" xfId="0" applyFont="1" applyBorder="1"/>
    <xf numFmtId="0" fontId="10"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3" xfId="0" applyFont="1" applyBorder="1" applyAlignment="1">
      <alignment horizontal="left" vertical="center" wrapText="1"/>
    </xf>
    <xf numFmtId="0" fontId="10" fillId="0" borderId="1" xfId="0" applyFont="1" applyBorder="1" applyAlignment="1">
      <alignment horizontal="left" vertical="center" wrapText="1"/>
    </xf>
    <xf numFmtId="0" fontId="7" fillId="0" borderId="0" xfId="0" applyFont="1" applyBorder="1" applyAlignment="1">
      <alignment horizontal="center" vertical="center" wrapText="1"/>
    </xf>
    <xf numFmtId="0" fontId="10" fillId="0" borderId="5" xfId="0" applyFont="1" applyBorder="1" applyAlignment="1">
      <alignment horizontal="justify" vertical="center" wrapText="1"/>
    </xf>
    <xf numFmtId="0" fontId="10" fillId="0" borderId="1" xfId="0" applyFont="1" applyBorder="1" applyAlignment="1">
      <alignment horizontal="justify" vertical="center" wrapText="1"/>
    </xf>
    <xf numFmtId="0" fontId="10" fillId="0" borderId="1" xfId="0" applyFont="1" applyFill="1" applyBorder="1" applyAlignment="1">
      <alignment horizontal="center" vertical="center" wrapText="1"/>
    </xf>
    <xf numFmtId="43" fontId="8" fillId="0" borderId="1" xfId="2" applyFont="1" applyFill="1" applyBorder="1" applyAlignment="1">
      <alignment vertical="center"/>
    </xf>
    <xf numFmtId="0" fontId="11" fillId="0" borderId="1" xfId="0" applyFont="1" applyFill="1" applyBorder="1" applyAlignment="1">
      <alignment horizontal="center" vertical="center" wrapText="1"/>
    </xf>
    <xf numFmtId="0" fontId="8" fillId="0" borderId="1" xfId="0" applyFont="1" applyFill="1" applyBorder="1" applyAlignment="1">
      <alignment vertical="center"/>
    </xf>
    <xf numFmtId="0" fontId="12" fillId="0"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9"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11" xfId="0" applyFont="1" applyFill="1" applyBorder="1" applyAlignment="1">
      <alignment horizontal="center" vertical="center"/>
    </xf>
    <xf numFmtId="0" fontId="6" fillId="5" borderId="1" xfId="0" applyFont="1" applyFill="1" applyBorder="1" applyAlignment="1">
      <alignment horizontal="center" vertical="center"/>
    </xf>
    <xf numFmtId="0" fontId="9" fillId="5" borderId="1" xfId="0" applyFont="1" applyFill="1" applyBorder="1" applyAlignment="1">
      <alignment horizontal="center" vertical="center" wrapText="1"/>
    </xf>
    <xf numFmtId="0" fontId="9" fillId="0" borderId="11" xfId="0" applyFont="1" applyBorder="1" applyAlignment="1">
      <alignment horizontal="center" vertical="center"/>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6"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6" xfId="0" applyFont="1" applyFill="1" applyBorder="1" applyAlignment="1">
      <alignment horizontal="center" vertical="center"/>
    </xf>
    <xf numFmtId="0" fontId="8" fillId="0" borderId="1" xfId="0" applyFont="1" applyBorder="1" applyAlignment="1">
      <alignment horizontal="center" vertical="center" wrapText="1"/>
    </xf>
    <xf numFmtId="0" fontId="5" fillId="0" borderId="1" xfId="0" applyFont="1" applyBorder="1" applyAlignment="1">
      <alignment horizontal="center" vertical="center"/>
    </xf>
    <xf numFmtId="0" fontId="6" fillId="5" borderId="3" xfId="0" applyFont="1" applyFill="1" applyBorder="1" applyAlignment="1">
      <alignment horizontal="center" vertical="center"/>
    </xf>
    <xf numFmtId="0" fontId="6" fillId="5" borderId="11" xfId="0" applyFont="1" applyFill="1" applyBorder="1" applyAlignment="1">
      <alignment horizontal="center" vertical="center"/>
    </xf>
    <xf numFmtId="0" fontId="6" fillId="5" borderId="6" xfId="0" applyFont="1" applyFill="1" applyBorder="1" applyAlignment="1">
      <alignment horizontal="center" vertical="center"/>
    </xf>
    <xf numFmtId="0" fontId="9" fillId="5" borderId="1" xfId="0" applyFont="1" applyFill="1" applyBorder="1" applyAlignment="1">
      <alignment horizontal="center" vertical="center"/>
    </xf>
    <xf numFmtId="0" fontId="6" fillId="5" borderId="1"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4" borderId="1" xfId="0" applyFont="1" applyFill="1" applyBorder="1" applyAlignment="1">
      <alignment horizontal="center" vertical="center"/>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3" fillId="5" borderId="1" xfId="0" applyFont="1" applyFill="1" applyBorder="1" applyAlignment="1">
      <alignment horizontal="center" vertical="center"/>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0" xfId="0" applyFont="1" applyFill="1" applyAlignment="1">
      <alignment horizontal="center" vertical="center"/>
    </xf>
    <xf numFmtId="0" fontId="6" fillId="0" borderId="1"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6" xfId="0" applyFont="1" applyFill="1" applyBorder="1" applyAlignment="1">
      <alignment horizontal="center" vertical="center"/>
    </xf>
    <xf numFmtId="0" fontId="7" fillId="5" borderId="1" xfId="0" applyFont="1" applyFill="1" applyBorder="1" applyAlignment="1">
      <alignment horizontal="center" vertical="center"/>
    </xf>
    <xf numFmtId="0" fontId="5" fillId="0" borderId="1"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0"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7" xfId="0" applyFont="1" applyBorder="1" applyAlignment="1">
      <alignment horizontal="center"/>
    </xf>
    <xf numFmtId="0" fontId="5" fillId="0" borderId="15" xfId="0" applyFont="1" applyBorder="1" applyAlignment="1">
      <alignment horizontal="center"/>
    </xf>
    <xf numFmtId="0" fontId="5" fillId="0" borderId="11"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center"/>
    </xf>
    <xf numFmtId="0" fontId="5" fillId="0" borderId="0" xfId="0" applyFont="1" applyAlignment="1">
      <alignment horizontal="center"/>
    </xf>
    <xf numFmtId="0" fontId="5" fillId="0" borderId="3" xfId="0" applyFont="1" applyBorder="1" applyAlignment="1">
      <alignment horizontal="center"/>
    </xf>
    <xf numFmtId="0" fontId="5" fillId="0" borderId="11" xfId="0" applyFont="1" applyBorder="1" applyAlignment="1">
      <alignment horizontal="center"/>
    </xf>
    <xf numFmtId="0" fontId="14" fillId="0" borderId="16" xfId="0" applyFont="1" applyBorder="1" applyAlignment="1">
      <alignment horizontal="center" vertical="center" wrapText="1"/>
    </xf>
    <xf numFmtId="0" fontId="16" fillId="0" borderId="0" xfId="0" applyFont="1"/>
    <xf numFmtId="0" fontId="15" fillId="2" borderId="17"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5" fillId="6" borderId="0" xfId="0" applyFont="1" applyFill="1"/>
    <xf numFmtId="0" fontId="6" fillId="6" borderId="1" xfId="0" applyFont="1" applyFill="1" applyBorder="1" applyAlignment="1">
      <alignment horizontal="center" vertical="center" wrapText="1"/>
    </xf>
    <xf numFmtId="0" fontId="3" fillId="6" borderId="3"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6" fillId="6" borderId="1" xfId="0" applyFont="1" applyFill="1" applyBorder="1" applyAlignment="1">
      <alignment horizontal="center" vertical="center"/>
    </xf>
    <xf numFmtId="0" fontId="4" fillId="6" borderId="0" xfId="0" applyFont="1" applyFill="1" applyBorder="1" applyAlignment="1"/>
    <xf numFmtId="0" fontId="4" fillId="6" borderId="0" xfId="0" applyFont="1" applyFill="1" applyBorder="1"/>
    <xf numFmtId="0" fontId="4" fillId="6" borderId="0" xfId="0" applyFont="1" applyFill="1"/>
    <xf numFmtId="0" fontId="7"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6" fillId="6" borderId="3" xfId="0" applyFont="1" applyFill="1" applyBorder="1" applyAlignment="1">
      <alignment horizontal="center" vertical="center"/>
    </xf>
    <xf numFmtId="0" fontId="6" fillId="6" borderId="11" xfId="0" applyFont="1" applyFill="1" applyBorder="1" applyAlignment="1">
      <alignment horizontal="center" vertical="center"/>
    </xf>
    <xf numFmtId="0" fontId="6" fillId="6" borderId="6" xfId="0" applyFont="1" applyFill="1" applyBorder="1" applyAlignment="1">
      <alignment horizontal="center" vertical="center"/>
    </xf>
    <xf numFmtId="0" fontId="6" fillId="6" borderId="6" xfId="0" applyFont="1" applyFill="1" applyBorder="1" applyAlignment="1">
      <alignment horizontal="center" vertical="center"/>
    </xf>
    <xf numFmtId="0" fontId="9" fillId="6" borderId="1" xfId="0" applyFont="1" applyFill="1" applyBorder="1" applyAlignment="1">
      <alignment horizontal="center" vertical="center"/>
    </xf>
    <xf numFmtId="0" fontId="6" fillId="6" borderId="1" xfId="0" applyFont="1" applyFill="1" applyBorder="1" applyAlignment="1">
      <alignment vertical="center"/>
    </xf>
    <xf numFmtId="0" fontId="6" fillId="6" borderId="3"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6" fillId="6" borderId="8" xfId="0" applyFont="1" applyFill="1" applyBorder="1" applyAlignment="1">
      <alignment horizontal="center" vertical="center"/>
    </xf>
    <xf numFmtId="0" fontId="6" fillId="6" borderId="9" xfId="0" applyFont="1" applyFill="1" applyBorder="1" applyAlignment="1">
      <alignment horizontal="center" vertical="center"/>
    </xf>
    <xf numFmtId="0" fontId="7" fillId="6" borderId="2" xfId="0" applyFont="1" applyFill="1" applyBorder="1" applyAlignment="1">
      <alignment horizontal="center" vertical="center" wrapText="1"/>
    </xf>
    <xf numFmtId="0" fontId="19" fillId="0" borderId="16" xfId="0" applyFont="1" applyBorder="1" applyAlignment="1">
      <alignment vertical="center" wrapText="1"/>
    </xf>
  </cellXfs>
  <cellStyles count="3">
    <cellStyle name="Millares" xfId="2" builtinId="3"/>
    <cellStyle name="Moneda" xfId="1" builtinId="4"/>
    <cellStyle name="Normal" xfId="0" builtinId="0"/>
  </cellStyles>
  <dxfs count="0"/>
  <tableStyles count="0" defaultTableStyle="TableStyleMedium9" defaultPivotStyle="PivotStyleLight16"/>
  <colors>
    <mruColors>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'SEGUIMIENTO DE AUSENTISMO 2021'!$B$60</c:f>
              <c:strCache>
                <c:ptCount val="1"/>
                <c:pt idx="0">
                  <c:v>ENFERMEDA GENERAL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 AUSENTISMO 2021'!$A$61:$A$72</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2021'!$B$61:$B$72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7F4-4463-9B78-D56A5CA721B5}"/>
            </c:ext>
          </c:extLst>
        </c:ser>
        <c:ser>
          <c:idx val="1"/>
          <c:order val="1"/>
          <c:tx>
            <c:strRef>
              <c:f>'SEGUIMIENTO DE AUSENTISMO 2021'!$C$60</c:f>
              <c:strCache>
                <c:ptCount val="1"/>
                <c:pt idx="0">
                  <c:v>ACCIDENTE COMUN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 AUSENTISMO 2021'!$A$61:$A$72</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2021'!$C$61:$C$72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87F4-4463-9B78-D56A5CA721B5}"/>
            </c:ext>
          </c:extLst>
        </c:ser>
        <c:ser>
          <c:idx val="2"/>
          <c:order val="2"/>
          <c:tx>
            <c:strRef>
              <c:f>'SEGUIMIENTO DE AUSENTISMO 2021'!$D$60</c:f>
              <c:strCache>
                <c:ptCount val="1"/>
                <c:pt idx="0">
                  <c:v>ACCIDENTE DE TRABAJO</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 AUSENTISMO 2021'!$A$61:$A$72</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2021'!$D$61:$D$72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87F4-4463-9B78-D56A5CA721B5}"/>
            </c:ext>
          </c:extLst>
        </c:ser>
        <c:ser>
          <c:idx val="3"/>
          <c:order val="3"/>
          <c:tx>
            <c:strRef>
              <c:f>'SEGUIMIENTO DE AUSENTISMO 2021'!$E$60</c:f>
              <c:strCache>
                <c:ptCount val="1"/>
                <c:pt idx="0">
                  <c:v>ENFERMEDAD LABORAL</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 AUSENTISMO 2021'!$A$61:$A$72</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2021'!$E$61:$E$72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87F4-4463-9B78-D56A5CA721B5}"/>
            </c:ext>
          </c:extLst>
        </c:ser>
        <c:ser>
          <c:idx val="4"/>
          <c:order val="4"/>
          <c:tx>
            <c:strRef>
              <c:f>'SEGUIMIENTO DE AUSENTISMO 2021'!$F$60</c:f>
              <c:strCache>
                <c:ptCount val="1"/>
                <c:pt idx="0">
                  <c:v>CONTROL PREVENTIVO</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 AUSENTISMO 2021'!$A$61:$A$72</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2021'!$F$61:$F$72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87F4-4463-9B78-D56A5CA721B5}"/>
            </c:ext>
          </c:extLst>
        </c:ser>
        <c:ser>
          <c:idx val="5"/>
          <c:order val="5"/>
          <c:tx>
            <c:strRef>
              <c:f>'SEGUIMIENTO DE AUSENTISMO 2021'!$G$60</c:f>
              <c:strCache>
                <c:ptCount val="1"/>
                <c:pt idx="0">
                  <c:v>LEGALES PACTADAS EN EL CODIGO SUSTANTIVO DEL TRABAJO</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 AUSENTISMO 2021'!$A$61:$A$72</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2021'!$G$61:$G$72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87F4-4463-9B78-D56A5CA721B5}"/>
            </c:ext>
          </c:extLst>
        </c:ser>
        <c:ser>
          <c:idx val="6"/>
          <c:order val="6"/>
          <c:tx>
            <c:strRef>
              <c:f>'SEGUIMIENTO DE AUSENTISMO 2021'!$H$60</c:f>
              <c:strCache>
                <c:ptCount val="1"/>
                <c:pt idx="0">
                  <c:v>EXTRA LEGALES PACTADAS CON EL EMPLEADOR</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 AUSENTISMO 2021'!$A$61:$A$72</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2021'!$H$61:$H$72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87F4-4463-9B78-D56A5CA721B5}"/>
            </c:ext>
          </c:extLst>
        </c:ser>
        <c:ser>
          <c:idx val="7"/>
          <c:order val="7"/>
          <c:tx>
            <c:strRef>
              <c:f>'SEGUIMIENTO DE AUSENTISMO 2021'!$I$60</c:f>
              <c:strCache>
                <c:ptCount val="1"/>
                <c:pt idx="0">
                  <c:v>OTRAS AUSENCIAS</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 AUSENTISMO 2021'!$A$61:$A$72</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2021'!$I$61:$I$72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87F4-4463-9B78-D56A5CA721B5}"/>
            </c:ext>
          </c:extLst>
        </c:ser>
        <c:ser>
          <c:idx val="8"/>
          <c:order val="8"/>
          <c:tx>
            <c:strRef>
              <c:f>'SEGUIMIENTO DE AUSENTISMO 2021'!$J$60</c:f>
              <c:strCache>
                <c:ptCount val="1"/>
                <c:pt idx="0">
                  <c:v>CASI ACCIDENTE</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 AUSENTISMO 2021'!$A$61:$A$72</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2021'!$J$61:$J$72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87F4-4463-9B78-D56A5CA721B5}"/>
            </c:ext>
          </c:extLst>
        </c:ser>
        <c:dLbls>
          <c:showLegendKey val="0"/>
          <c:showVal val="1"/>
          <c:showCatName val="0"/>
          <c:showSerName val="0"/>
          <c:showPercent val="0"/>
          <c:showBubbleSize val="0"/>
        </c:dLbls>
        <c:gapWidth val="150"/>
        <c:overlap val="-25"/>
        <c:axId val="208031304"/>
        <c:axId val="208032088"/>
      </c:barChart>
      <c:catAx>
        <c:axId val="208031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8032088"/>
        <c:crosses val="autoZero"/>
        <c:auto val="1"/>
        <c:lblAlgn val="ctr"/>
        <c:lblOffset val="100"/>
        <c:noMultiLvlLbl val="0"/>
      </c:catAx>
      <c:valAx>
        <c:axId val="208032088"/>
        <c:scaling>
          <c:orientation val="minMax"/>
        </c:scaling>
        <c:delete val="1"/>
        <c:axPos val="l"/>
        <c:numFmt formatCode="General" sourceLinked="1"/>
        <c:majorTickMark val="none"/>
        <c:minorTickMark val="none"/>
        <c:tickLblPos val="none"/>
        <c:crossAx val="20803130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000000000000022" l="0.70000000000000018" r="0.70000000000000018" t="0.75000000000000022" header="0.3000000000000001" footer="0.30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349766061850975E-2"/>
          <c:y val="3.4995625546806651E-2"/>
          <c:w val="0.95685313248887416"/>
          <c:h val="0.79391076115485559"/>
        </c:manualLayout>
      </c:layout>
      <c:barChart>
        <c:barDir val="col"/>
        <c:grouping val="clustered"/>
        <c:varyColors val="0"/>
        <c:ser>
          <c:idx val="0"/>
          <c:order val="0"/>
          <c:tx>
            <c:strRef>
              <c:f>'SEGUIMIENTO DE AUSENTISMO 2021'!$B$88</c:f>
              <c:strCache>
                <c:ptCount val="1"/>
                <c:pt idx="0">
                  <c:v>EG: Enfermedad General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2021'!$A$89:$A$100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2021'!$B$89:$B$100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CD43-4D12-8680-CFE94FB1CB38}"/>
            </c:ext>
          </c:extLst>
        </c:ser>
        <c:ser>
          <c:idx val="1"/>
          <c:order val="1"/>
          <c:tx>
            <c:strRef>
              <c:f>'SEGUIMIENTO DE AUSENTISMO 2021'!$C$88</c:f>
              <c:strCache>
                <c:ptCount val="1"/>
                <c:pt idx="0">
                  <c:v>AC: Accidente Comun</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2021'!$A$89:$A$100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2021'!$C$89:$C$100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CD43-4D12-8680-CFE94FB1CB38}"/>
            </c:ext>
          </c:extLst>
        </c:ser>
        <c:ser>
          <c:idx val="2"/>
          <c:order val="2"/>
          <c:tx>
            <c:strRef>
              <c:f>'SEGUIMIENTO DE AUSENTISMO 2021'!$D$88</c:f>
              <c:strCache>
                <c:ptCount val="1"/>
                <c:pt idx="0">
                  <c:v>AT: Accidente de Trabajo</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2021'!$A$89:$A$100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2021'!$D$89:$D$100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CD43-4D12-8680-CFE94FB1CB38}"/>
            </c:ext>
          </c:extLst>
        </c:ser>
        <c:ser>
          <c:idx val="3"/>
          <c:order val="3"/>
          <c:tx>
            <c:strRef>
              <c:f>'SEGUIMIENTO DE AUSENTISMO 2021'!$E$88</c:f>
              <c:strCache>
                <c:ptCount val="1"/>
                <c:pt idx="0">
                  <c:v> EP: Enfermedad Laboral</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2021'!$A$89:$A$100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2021'!$E$89:$E$100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CD43-4D12-8680-CFE94FB1CB38}"/>
            </c:ext>
          </c:extLst>
        </c:ser>
        <c:dLbls>
          <c:showLegendKey val="0"/>
          <c:showVal val="1"/>
          <c:showCatName val="0"/>
          <c:showSerName val="0"/>
          <c:showPercent val="0"/>
          <c:showBubbleSize val="0"/>
        </c:dLbls>
        <c:gapWidth val="199"/>
        <c:axId val="208036792"/>
        <c:axId val="208032480"/>
      </c:barChart>
      <c:catAx>
        <c:axId val="208036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s-CO"/>
          </a:p>
        </c:txPr>
        <c:crossAx val="208032480"/>
        <c:crosses val="autoZero"/>
        <c:auto val="1"/>
        <c:lblAlgn val="ctr"/>
        <c:lblOffset val="100"/>
        <c:noMultiLvlLbl val="0"/>
      </c:catAx>
      <c:valAx>
        <c:axId val="20803248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803679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ACCIDENTES - CAS ACCIDENTES - ENFERMEDAD LABORAL</a:t>
            </a:r>
          </a:p>
        </c:rich>
      </c:tx>
      <c:overlay val="0"/>
      <c:spPr>
        <a:noFill/>
        <a:ln>
          <a:noFill/>
        </a:ln>
        <a:effectLst/>
      </c:spPr>
    </c:title>
    <c:autoTitleDeleted val="0"/>
    <c:plotArea>
      <c:layout/>
      <c:barChart>
        <c:barDir val="col"/>
        <c:grouping val="clustered"/>
        <c:varyColors val="0"/>
        <c:ser>
          <c:idx val="0"/>
          <c:order val="0"/>
          <c:tx>
            <c:strRef>
              <c:f>'SEGUIMIENTO DE AUSENTISMO 2021'!$B$118</c:f>
              <c:strCache>
                <c:ptCount val="1"/>
                <c:pt idx="0">
                  <c:v>AT: Accidente de Trabajo</c:v>
                </c:pt>
              </c:strCache>
            </c:strRef>
          </c:tx>
          <c:spPr>
            <a:solidFill>
              <a:schemeClr val="accent1"/>
            </a:solidFill>
            <a:ln>
              <a:noFill/>
            </a:ln>
            <a:effectLst/>
          </c:spPr>
          <c:invertIfNegative val="0"/>
          <c:cat>
            <c:strRef>
              <c:f>'SEGUIMIENTO DE AUSENTISMO 2021'!$A$119:$A$134</c:f>
              <c:strCache>
                <c:ptCount val="16"/>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SEPTIEMBRE</c:v>
                </c:pt>
                <c:pt idx="13">
                  <c:v>OCTUBRE</c:v>
                </c:pt>
                <c:pt idx="14">
                  <c:v>NOVIEMBRE</c:v>
                </c:pt>
                <c:pt idx="15">
                  <c:v>DICIEMBRE</c:v>
                </c:pt>
              </c:strCache>
            </c:strRef>
          </c:cat>
          <c:val>
            <c:numRef>
              <c:f>'SEGUIMIENTO DE AUSENTISMO 2021'!$B$119:$B$134</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2FD-4686-9ABE-AC55E72F4C45}"/>
            </c:ext>
          </c:extLst>
        </c:ser>
        <c:ser>
          <c:idx val="1"/>
          <c:order val="1"/>
          <c:tx>
            <c:strRef>
              <c:f>'SEGUIMIENTO DE AUSENTISMO 2021'!$C$118</c:f>
              <c:strCache>
                <c:ptCount val="1"/>
                <c:pt idx="0">
                  <c:v> CA: Casi Accidente       </c:v>
                </c:pt>
              </c:strCache>
            </c:strRef>
          </c:tx>
          <c:spPr>
            <a:solidFill>
              <a:schemeClr val="accent2"/>
            </a:solidFill>
            <a:ln>
              <a:noFill/>
            </a:ln>
            <a:effectLst/>
          </c:spPr>
          <c:invertIfNegative val="0"/>
          <c:cat>
            <c:strRef>
              <c:f>'SEGUIMIENTO DE AUSENTISMO 2021'!$A$119:$A$134</c:f>
              <c:strCache>
                <c:ptCount val="16"/>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SEPTIEMBRE</c:v>
                </c:pt>
                <c:pt idx="13">
                  <c:v>OCTUBRE</c:v>
                </c:pt>
                <c:pt idx="14">
                  <c:v>NOVIEMBRE</c:v>
                </c:pt>
                <c:pt idx="15">
                  <c:v>DICIEMBRE</c:v>
                </c:pt>
              </c:strCache>
            </c:strRef>
          </c:cat>
          <c:val>
            <c:numRef>
              <c:f>'SEGUIMIENTO DE AUSENTISMO 2021'!$C$119:$C$134</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22FD-4686-9ABE-AC55E72F4C45}"/>
            </c:ext>
          </c:extLst>
        </c:ser>
        <c:ser>
          <c:idx val="2"/>
          <c:order val="2"/>
          <c:tx>
            <c:strRef>
              <c:f>'SEGUIMIENTO DE AUSENTISMO 2021'!$D$118</c:f>
              <c:strCache>
                <c:ptCount val="1"/>
                <c:pt idx="0">
                  <c:v>EP: Enfermedad Laboral</c:v>
                </c:pt>
              </c:strCache>
            </c:strRef>
          </c:tx>
          <c:spPr>
            <a:solidFill>
              <a:schemeClr val="accent3"/>
            </a:solidFill>
            <a:ln>
              <a:noFill/>
            </a:ln>
            <a:effectLst/>
          </c:spPr>
          <c:invertIfNegative val="0"/>
          <c:cat>
            <c:strRef>
              <c:f>'SEGUIMIENTO DE AUSENTISMO 2021'!$A$119:$A$134</c:f>
              <c:strCache>
                <c:ptCount val="16"/>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SEPTIEMBRE</c:v>
                </c:pt>
                <c:pt idx="13">
                  <c:v>OCTUBRE</c:v>
                </c:pt>
                <c:pt idx="14">
                  <c:v>NOVIEMBRE</c:v>
                </c:pt>
                <c:pt idx="15">
                  <c:v>DICIEMBRE</c:v>
                </c:pt>
              </c:strCache>
            </c:strRef>
          </c:cat>
          <c:val>
            <c:numRef>
              <c:f>'SEGUIMIENTO DE AUSENTISMO 2021'!$D$119:$D$134</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2-22FD-4686-9ABE-AC55E72F4C45}"/>
            </c:ext>
          </c:extLst>
        </c:ser>
        <c:dLbls>
          <c:showLegendKey val="0"/>
          <c:showVal val="0"/>
          <c:showCatName val="0"/>
          <c:showSerName val="0"/>
          <c:showPercent val="0"/>
          <c:showBubbleSize val="0"/>
        </c:dLbls>
        <c:gapWidth val="219"/>
        <c:overlap val="-27"/>
        <c:axId val="208035224"/>
        <c:axId val="208033656"/>
      </c:barChart>
      <c:catAx>
        <c:axId val="208035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8033656"/>
        <c:crosses val="autoZero"/>
        <c:auto val="1"/>
        <c:lblAlgn val="ctr"/>
        <c:lblOffset val="100"/>
        <c:noMultiLvlLbl val="0"/>
      </c:catAx>
      <c:valAx>
        <c:axId val="2080336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80352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000000000000022" l="0.70000000000000018" r="0.70000000000000018" t="0.75000000000000022" header="0.3000000000000001" footer="0.30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arChart>
        <c:barDir val="col"/>
        <c:grouping val="clustered"/>
        <c:varyColors val="0"/>
        <c:ser>
          <c:idx val="0"/>
          <c:order val="0"/>
          <c:tx>
            <c:strRef>
              <c:f>'SEGUIMIENTO DE AUSENTISMO 2021'!$A$142</c:f>
              <c:strCache>
                <c:ptCount val="1"/>
                <c:pt idx="0">
                  <c:v>N° TRABAJADORES DEPENDIENTES</c:v>
                </c:pt>
              </c:strCache>
            </c:strRef>
          </c:tx>
          <c:spPr>
            <a:solidFill>
              <a:schemeClr val="accent3">
                <a:shade val="6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2021'!$B$141:$M$141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2021'!$B$142:$M$142</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4</c:v>
                </c:pt>
              </c:numCache>
            </c:numRef>
          </c:val>
          <c:extLst>
            <c:ext xmlns:c16="http://schemas.microsoft.com/office/drawing/2014/chart" uri="{C3380CC4-5D6E-409C-BE32-E72D297353CC}">
              <c16:uniqueId val="{00000000-ACA4-4D4E-B06B-A28EF76BD9BC}"/>
            </c:ext>
          </c:extLst>
        </c:ser>
        <c:ser>
          <c:idx val="1"/>
          <c:order val="1"/>
          <c:tx>
            <c:strRef>
              <c:f>'SEGUIMIENTO DE AUSENTISMO 2021'!$A$143</c:f>
              <c:strCache>
                <c:ptCount val="1"/>
                <c:pt idx="0">
                  <c:v>N° SUB - CONTRATISTAS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2021'!$B$141:$M$141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2021'!$B$143:$M$143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ACA4-4D4E-B06B-A28EF76BD9BC}"/>
            </c:ext>
          </c:extLst>
        </c:ser>
        <c:ser>
          <c:idx val="2"/>
          <c:order val="2"/>
          <c:tx>
            <c:strRef>
              <c:f>'SEGUIMIENTO DE AUSENTISMO 2021'!$A$144</c:f>
              <c:strCache>
                <c:ptCount val="1"/>
                <c:pt idx="0">
                  <c:v>HORAS HOMBRE TRABAJADAS EN EL PERIODO</c:v>
                </c:pt>
              </c:strCache>
            </c:strRef>
          </c:tx>
          <c:spPr>
            <a:solidFill>
              <a:schemeClr val="accent3">
                <a:tint val="6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2021'!$B$141:$M$141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2021'!$B$144:$M$144</c:f>
              <c:numCache>
                <c:formatCode>General</c:formatCode>
                <c:ptCount val="12"/>
                <c:pt idx="0">
                  <c:v>800</c:v>
                </c:pt>
                <c:pt idx="1">
                  <c:v>768</c:v>
                </c:pt>
                <c:pt idx="2">
                  <c:v>800</c:v>
                </c:pt>
                <c:pt idx="3">
                  <c:v>768</c:v>
                </c:pt>
                <c:pt idx="4">
                  <c:v>832</c:v>
                </c:pt>
                <c:pt idx="5">
                  <c:v>736</c:v>
                </c:pt>
                <c:pt idx="6">
                  <c:v>800</c:v>
                </c:pt>
                <c:pt idx="7">
                  <c:v>800</c:v>
                </c:pt>
                <c:pt idx="8">
                  <c:v>800</c:v>
                </c:pt>
                <c:pt idx="9">
                  <c:v>832</c:v>
                </c:pt>
                <c:pt idx="10">
                  <c:v>768</c:v>
                </c:pt>
                <c:pt idx="11">
                  <c:v>800</c:v>
                </c:pt>
              </c:numCache>
            </c:numRef>
          </c:val>
          <c:extLst>
            <c:ext xmlns:c16="http://schemas.microsoft.com/office/drawing/2014/chart" uri="{C3380CC4-5D6E-409C-BE32-E72D297353CC}">
              <c16:uniqueId val="{00000002-ACA4-4D4E-B06B-A28EF76BD9BC}"/>
            </c:ext>
          </c:extLst>
        </c:ser>
        <c:dLbls>
          <c:showLegendKey val="0"/>
          <c:showVal val="1"/>
          <c:showCatName val="0"/>
          <c:showSerName val="0"/>
          <c:showPercent val="0"/>
          <c:showBubbleSize val="0"/>
        </c:dLbls>
        <c:gapWidth val="199"/>
        <c:axId val="208036008"/>
        <c:axId val="208037184"/>
      </c:barChart>
      <c:catAx>
        <c:axId val="208036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s-CO"/>
          </a:p>
        </c:txPr>
        <c:crossAx val="208037184"/>
        <c:crosses val="autoZero"/>
        <c:auto val="1"/>
        <c:lblAlgn val="ctr"/>
        <c:lblOffset val="100"/>
        <c:noMultiLvlLbl val="0"/>
      </c:catAx>
      <c:valAx>
        <c:axId val="20803718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803600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000000000000022" l="0.70000000000000018" r="0.70000000000000018" t="0.75000000000000022" header="0.3000000000000001" footer="0.30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arChart>
        <c:barDir val="col"/>
        <c:grouping val="clustered"/>
        <c:varyColors val="0"/>
        <c:ser>
          <c:idx val="0"/>
          <c:order val="0"/>
          <c:tx>
            <c:strRef>
              <c:f>'SEGUIMIENTO DE AUSENTISMO 2021'!$A$147</c:f>
              <c:strCache>
                <c:ptCount val="1"/>
                <c:pt idx="0">
                  <c:v>No ACCIDENTES  REPORTADOS EN EL PERIODO</c:v>
                </c:pt>
              </c:strCache>
            </c:strRef>
          </c:tx>
          <c:spPr>
            <a:solidFill>
              <a:schemeClr val="accent3">
                <a:shade val="42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2021'!$B$146:$M$146</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2021'!$B$147:$M$147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695-41C6-BEA2-288FF02014D8}"/>
            </c:ext>
          </c:extLst>
        </c:ser>
        <c:ser>
          <c:idx val="1"/>
          <c:order val="1"/>
          <c:tx>
            <c:strRef>
              <c:f>'SEGUIMIENTO DE AUSENTISMO 2021'!$A$148</c:f>
              <c:strCache>
                <c:ptCount val="1"/>
                <c:pt idx="0">
                  <c:v>No. INCIDENTES</c:v>
                </c:pt>
              </c:strCache>
            </c:strRef>
          </c:tx>
          <c:spPr>
            <a:solidFill>
              <a:schemeClr val="accent3">
                <a:shade val="5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2021'!$B$146:$M$146</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2021'!$B$148:$M$148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5695-41C6-BEA2-288FF02014D8}"/>
            </c:ext>
          </c:extLst>
        </c:ser>
        <c:ser>
          <c:idx val="2"/>
          <c:order val="2"/>
          <c:tx>
            <c:strRef>
              <c:f>'SEGUIMIENTO DE AUSENTISMO 2021'!$A$149</c:f>
              <c:strCache>
                <c:ptCount val="1"/>
                <c:pt idx="0">
                  <c:v>No. ACCIDENTES AMBIENTALES</c:v>
                </c:pt>
              </c:strCache>
            </c:strRef>
          </c:tx>
          <c:spPr>
            <a:solidFill>
              <a:schemeClr val="accent3">
                <a:shade val="68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2021'!$B$146:$M$146</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2021'!$B$149:$M$149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5695-41C6-BEA2-288FF02014D8}"/>
            </c:ext>
          </c:extLst>
        </c:ser>
        <c:ser>
          <c:idx val="3"/>
          <c:order val="3"/>
          <c:tx>
            <c:strRef>
              <c:f>'SEGUIMIENTO DE AUSENTISMO 2021'!$A$150</c:f>
              <c:strCache>
                <c:ptCount val="1"/>
                <c:pt idx="0">
                  <c:v>No. ACCIDENTES INCAPACITANTES</c:v>
                </c:pt>
              </c:strCache>
            </c:strRef>
          </c:tx>
          <c:spPr>
            <a:solidFill>
              <a:schemeClr val="accent3">
                <a:shade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2021'!$B$146:$M$146</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2021'!$B$150:$M$150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5695-41C6-BEA2-288FF02014D8}"/>
            </c:ext>
          </c:extLst>
        </c:ser>
        <c:ser>
          <c:idx val="4"/>
          <c:order val="4"/>
          <c:tx>
            <c:strRef>
              <c:f>'SEGUIMIENTO DE AUSENTISMO 2021'!$A$151</c:f>
              <c:strCache>
                <c:ptCount val="1"/>
                <c:pt idx="0">
                  <c:v>No. ACCIDENTES NO INCAPACITANTES</c:v>
                </c:pt>
              </c:strCache>
            </c:strRef>
          </c:tx>
          <c:spPr>
            <a:solidFill>
              <a:schemeClr val="accent3">
                <a:shade val="93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2021'!$B$146:$M$146</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2021'!$B$151:$M$151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5695-41C6-BEA2-288FF02014D8}"/>
            </c:ext>
          </c:extLst>
        </c:ser>
        <c:dLbls>
          <c:showLegendKey val="0"/>
          <c:showVal val="1"/>
          <c:showCatName val="0"/>
          <c:showSerName val="0"/>
          <c:showPercent val="0"/>
          <c:showBubbleSize val="0"/>
        </c:dLbls>
        <c:gapWidth val="269"/>
        <c:axId val="207001952"/>
        <c:axId val="206999992"/>
      </c:barChart>
      <c:lineChart>
        <c:grouping val="standard"/>
        <c:varyColors val="0"/>
        <c:ser>
          <c:idx val="5"/>
          <c:order val="5"/>
          <c:tx>
            <c:strRef>
              <c:f>'SEGUIMIENTO DE AUSENTISMO 2021'!$A$152</c:f>
              <c:strCache>
                <c:ptCount val="1"/>
                <c:pt idx="0">
                  <c:v>No. FATALIDADES</c:v>
                </c:pt>
              </c:strCache>
            </c:strRef>
          </c:tx>
          <c:spPr>
            <a:ln w="38100" cap="rnd">
              <a:solidFill>
                <a:schemeClr val="accent3">
                  <a:tint val="94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2021'!$B$146:$M$146</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2021'!$B$152:$M$152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5695-41C6-BEA2-288FF02014D8}"/>
            </c:ext>
          </c:extLst>
        </c:ser>
        <c:ser>
          <c:idx val="6"/>
          <c:order val="6"/>
          <c:tx>
            <c:strRef>
              <c:f>'SEGUIMIENTO DE AUSENTISMO 2021'!$A$153</c:f>
              <c:strCache>
                <c:ptCount val="1"/>
                <c:pt idx="0">
                  <c:v>No. ACCIDENTES CON PRIMEROS AUXILIOS</c:v>
                </c:pt>
              </c:strCache>
            </c:strRef>
          </c:tx>
          <c:spPr>
            <a:ln w="38100" cap="rnd">
              <a:solidFill>
                <a:schemeClr val="accent3">
                  <a:tint val="81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2021'!$B$146:$M$146</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2021'!$B$153:$M$153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5695-41C6-BEA2-288FF02014D8}"/>
            </c:ext>
          </c:extLst>
        </c:ser>
        <c:ser>
          <c:idx val="7"/>
          <c:order val="7"/>
          <c:tx>
            <c:strRef>
              <c:f>'SEGUIMIENTO DE AUSENTISMO 2021'!$A$154</c:f>
              <c:strCache>
                <c:ptCount val="1"/>
                <c:pt idx="0">
                  <c:v>No. ACCIDENTES CON ATENCION MEDICA</c:v>
                </c:pt>
              </c:strCache>
            </c:strRef>
          </c:tx>
          <c:spPr>
            <a:ln w="38100" cap="rnd">
              <a:solidFill>
                <a:schemeClr val="accent3">
                  <a:tint val="69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2021'!$B$146:$M$146</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2021'!$B$154:$M$154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5695-41C6-BEA2-288FF02014D8}"/>
            </c:ext>
          </c:extLst>
        </c:ser>
        <c:ser>
          <c:idx val="8"/>
          <c:order val="8"/>
          <c:tx>
            <c:strRef>
              <c:f>'SEGUIMIENTO DE AUSENTISMO 2021'!$A$155</c:f>
              <c:strCache>
                <c:ptCount val="1"/>
                <c:pt idx="0">
                  <c:v>No. ACCIDENTES DE TRANSITO</c:v>
                </c:pt>
              </c:strCache>
            </c:strRef>
          </c:tx>
          <c:spPr>
            <a:ln w="38100" cap="rnd">
              <a:solidFill>
                <a:schemeClr val="accent3">
                  <a:tint val="56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2021'!$B$146:$M$146</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2021'!$B$155:$M$155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5695-41C6-BEA2-288FF02014D8}"/>
            </c:ext>
          </c:extLst>
        </c:ser>
        <c:ser>
          <c:idx val="9"/>
          <c:order val="9"/>
          <c:tx>
            <c:strRef>
              <c:f>'SEGUIMIENTO DE AUSENTISMO 2021'!$A$156</c:f>
              <c:strCache>
                <c:ptCount val="1"/>
                <c:pt idx="0">
                  <c:v>No. DIAS PERDIDOS POR INCAPACIDAD</c:v>
                </c:pt>
              </c:strCache>
            </c:strRef>
          </c:tx>
          <c:spPr>
            <a:ln w="38100" cap="rnd">
              <a:solidFill>
                <a:schemeClr val="accent3">
                  <a:tint val="43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2021'!$B$146:$M$146</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2021'!$B$156:$M$156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9-5695-41C6-BEA2-288FF02014D8}"/>
            </c:ext>
          </c:extLst>
        </c:ser>
        <c:dLbls>
          <c:showLegendKey val="0"/>
          <c:showVal val="1"/>
          <c:showCatName val="0"/>
          <c:showSerName val="0"/>
          <c:showPercent val="0"/>
          <c:showBubbleSize val="0"/>
        </c:dLbls>
        <c:marker val="1"/>
        <c:smooth val="0"/>
        <c:axId val="207001952"/>
        <c:axId val="206999992"/>
      </c:lineChart>
      <c:catAx>
        <c:axId val="2070019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s-CO"/>
          </a:p>
        </c:txPr>
        <c:crossAx val="206999992"/>
        <c:crosses val="autoZero"/>
        <c:auto val="1"/>
        <c:lblAlgn val="ctr"/>
        <c:lblOffset val="100"/>
        <c:noMultiLvlLbl val="0"/>
      </c:catAx>
      <c:valAx>
        <c:axId val="20699999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700195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000000000000022" l="0.70000000000000018" r="0.70000000000000018" t="0.75000000000000022" header="0.3000000000000001" footer="0.300000000000000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arChart>
        <c:barDir val="col"/>
        <c:grouping val="clustered"/>
        <c:varyColors val="0"/>
        <c:ser>
          <c:idx val="0"/>
          <c:order val="0"/>
          <c:tx>
            <c:strRef>
              <c:f>'SEGUIMIENTO DE AUSENTISMO 2021'!$A$159</c:f>
              <c:strCache>
                <c:ptCount val="1"/>
                <c:pt idx="0">
                  <c:v>DIAS DE INCAPACIDAD POR ENFERMEDAD PROFESIONAL</c:v>
                </c:pt>
              </c:strCache>
            </c:strRef>
          </c:tx>
          <c:spPr>
            <a:solidFill>
              <a:schemeClr val="accent3">
                <a:shade val="53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2021'!$B$158:$M$158</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2021'!$B$159:$M$159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955D-4C94-93CE-A22AB9182C78}"/>
            </c:ext>
          </c:extLst>
        </c:ser>
        <c:ser>
          <c:idx val="1"/>
          <c:order val="1"/>
          <c:tx>
            <c:strRef>
              <c:f>'SEGUIMIENTO DE AUSENTISMO 2021'!$A$160</c:f>
              <c:strCache>
                <c:ptCount val="1"/>
                <c:pt idx="0">
                  <c:v>DIAS DE INCAPACIDAD POR ENFERMEDAD COMUN</c:v>
                </c:pt>
              </c:strCache>
            </c:strRef>
          </c:tx>
          <c:spPr>
            <a:solidFill>
              <a:schemeClr val="accent3">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2021'!$B$158:$M$158</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2021'!$B$160:$M$160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955D-4C94-93CE-A22AB9182C78}"/>
            </c:ext>
          </c:extLst>
        </c:ser>
        <c:ser>
          <c:idx val="2"/>
          <c:order val="2"/>
          <c:tx>
            <c:strRef>
              <c:f>'SEGUIMIENTO DE AUSENTISMO 2021'!$A$161</c:f>
              <c:strCache>
                <c:ptCount val="1"/>
                <c:pt idx="0">
                  <c:v>No DIAS CARGADOS / PERDIDOS POR ATEL</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2021'!$B$158:$M$158</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2021'!$B$161:$M$161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955D-4C94-93CE-A22AB9182C78}"/>
            </c:ext>
          </c:extLst>
        </c:ser>
        <c:ser>
          <c:idx val="3"/>
          <c:order val="3"/>
          <c:tx>
            <c:strRef>
              <c:f>'SEGUIMIENTO DE AUSENTISMO 2021'!$A$162</c:f>
              <c:strCache>
                <c:ptCount val="1"/>
                <c:pt idx="0">
                  <c:v>TOTAL DIAS CARGADOS O PERDIDOS POR CAUSA DE LESIONES</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2021'!$B$158:$M$158</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2021'!$B$162:$M$162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955D-4C94-93CE-A22AB9182C78}"/>
            </c:ext>
          </c:extLst>
        </c:ser>
        <c:ser>
          <c:idx val="4"/>
          <c:order val="4"/>
          <c:tx>
            <c:strRef>
              <c:f>'SEGUIMIENTO DE AUSENTISMO 2021'!$A$163</c:f>
              <c:strCache>
                <c:ptCount val="1"/>
                <c:pt idx="0">
                  <c:v>TOTAL DE CASOS CON TIEMPO PERDIDO</c:v>
                </c:pt>
              </c:strCache>
            </c:strRef>
          </c:tx>
          <c:spPr>
            <a:solidFill>
              <a:schemeClr val="accent3">
                <a:tint val="54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'SEGUIMIENTO DE AUSENTISMO 2021'!$B$158:$M$158</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2021'!$B$163:$M$163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955D-4C94-93CE-A22AB9182C78}"/>
            </c:ext>
          </c:extLst>
        </c:ser>
        <c:dLbls>
          <c:showLegendKey val="0"/>
          <c:showVal val="1"/>
          <c:showCatName val="0"/>
          <c:showSerName val="0"/>
          <c:showPercent val="0"/>
          <c:showBubbleSize val="0"/>
        </c:dLbls>
        <c:gapWidth val="199"/>
        <c:axId val="207002344"/>
        <c:axId val="207001560"/>
      </c:barChart>
      <c:catAx>
        <c:axId val="207002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s-CO"/>
          </a:p>
        </c:txPr>
        <c:crossAx val="207001560"/>
        <c:crosses val="autoZero"/>
        <c:auto val="1"/>
        <c:lblAlgn val="ctr"/>
        <c:lblOffset val="100"/>
        <c:noMultiLvlLbl val="0"/>
      </c:catAx>
      <c:valAx>
        <c:axId val="20700156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700234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r>
              <a:rPr lang="es-CO"/>
              <a:t>CONSECUENCIA</a:t>
            </a:r>
          </a:p>
        </c:rich>
      </c:tx>
      <c:overlay val="0"/>
      <c:spPr>
        <a:noFill/>
        <a:ln>
          <a:noFill/>
        </a:ln>
        <a:effectLst/>
      </c:spPr>
    </c:title>
    <c:autoTitleDeleted val="0"/>
    <c:plotArea>
      <c:layout/>
      <c:barChart>
        <c:barDir val="col"/>
        <c:grouping val="clustered"/>
        <c:varyColors val="0"/>
        <c:ser>
          <c:idx val="0"/>
          <c:order val="0"/>
          <c:tx>
            <c:strRef>
              <c:f>'SEGUIMIENTO DE AUSENTISMO 2021'!$A$166</c:f>
              <c:strCache>
                <c:ptCount val="1"/>
                <c:pt idx="0">
                  <c:v>INDICE GENERAL DE FRECUENCIA (I.F)</c:v>
                </c:pt>
              </c:strCache>
            </c:strRef>
          </c:tx>
          <c:spPr>
            <a:solidFill>
              <a:schemeClr val="accent3">
                <a:shade val="45000"/>
              </a:schemeClr>
            </a:solidFill>
            <a:ln>
              <a:noFill/>
            </a:ln>
            <a:effectLst/>
          </c:spPr>
          <c:invertIfNegative val="0"/>
          <c:cat>
            <c:strRef>
              <c:f>'SEGUIMIENTO DE AUSENTISMO 2021'!$B$165:$M$165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2021'!$B$166:$M$166</c:f>
              <c:numCache>
                <c:formatCode>_(* #,##0.00_);_(*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AF8-44A5-A68E-B6F5F8943AFE}"/>
            </c:ext>
          </c:extLst>
        </c:ser>
        <c:ser>
          <c:idx val="1"/>
          <c:order val="1"/>
          <c:tx>
            <c:strRef>
              <c:f>'SEGUIMIENTO DE AUSENTISMO 2021'!$A$167</c:f>
              <c:strCache>
                <c:ptCount val="1"/>
                <c:pt idx="0">
                  <c:v>No.casos reportados en el periodo * K                                                                                                            HHT en el periodo</c:v>
                </c:pt>
              </c:strCache>
            </c:strRef>
          </c:tx>
          <c:spPr>
            <a:solidFill>
              <a:schemeClr val="accent3">
                <a:shade val="61000"/>
              </a:schemeClr>
            </a:solidFill>
            <a:ln>
              <a:noFill/>
            </a:ln>
            <a:effectLst/>
          </c:spPr>
          <c:invertIfNegative val="0"/>
          <c:cat>
            <c:strRef>
              <c:f>'SEGUIMIENTO DE AUSENTISMO 2021'!$B$165:$M$165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2021'!$B$167:$M$167</c:f>
              <c:numCache>
                <c:formatCode>_(* #,##0.00_);_(*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7AF8-44A5-A68E-B6F5F8943AFE}"/>
            </c:ext>
          </c:extLst>
        </c:ser>
        <c:ser>
          <c:idx val="2"/>
          <c:order val="2"/>
          <c:tx>
            <c:strRef>
              <c:f>'SEGUIMIENTO DE AUSENTISMO 2021'!$A$168</c:f>
              <c:strCache>
                <c:ptCount val="1"/>
                <c:pt idx="0">
                  <c:v>INDICE DE SEVERIDAD GLOBAL (I.S.)</c:v>
                </c:pt>
              </c:strCache>
            </c:strRef>
          </c:tx>
          <c:spPr>
            <a:solidFill>
              <a:schemeClr val="accent3">
                <a:shade val="76000"/>
              </a:schemeClr>
            </a:solidFill>
            <a:ln>
              <a:noFill/>
            </a:ln>
            <a:effectLst/>
          </c:spPr>
          <c:invertIfNegative val="0"/>
          <c:cat>
            <c:strRef>
              <c:f>'SEGUIMIENTO DE AUSENTISMO 2021'!$B$165:$M$165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2021'!$B$168:$M$168</c:f>
              <c:numCache>
                <c:formatCode>_(* #,##0.00_);_(*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7AF8-44A5-A68E-B6F5F8943AFE}"/>
            </c:ext>
          </c:extLst>
        </c:ser>
        <c:ser>
          <c:idx val="3"/>
          <c:order val="3"/>
          <c:tx>
            <c:strRef>
              <c:f>'SEGUIMIENTO DE AUSENTISMO 2021'!$A$169</c:f>
              <c:strCache>
                <c:ptCount val="1"/>
                <c:pt idx="0">
                  <c:v>No. días cargados o perdidos por causa de  casos de ATEL durante el periodo * K                                                                           Horas hombre trabajadas en el periodo</c:v>
                </c:pt>
              </c:strCache>
            </c:strRef>
          </c:tx>
          <c:spPr>
            <a:solidFill>
              <a:schemeClr val="accent3">
                <a:shade val="92000"/>
              </a:schemeClr>
            </a:solidFill>
            <a:ln>
              <a:noFill/>
            </a:ln>
            <a:effectLst/>
          </c:spPr>
          <c:invertIfNegative val="0"/>
          <c:cat>
            <c:strRef>
              <c:f>'SEGUIMIENTO DE AUSENTISMO 2021'!$B$165:$M$165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2021'!$B$169:$M$169</c:f>
              <c:numCache>
                <c:formatCode>_(* #,##0.00_);_(*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7AF8-44A5-A68E-B6F5F8943AFE}"/>
            </c:ext>
          </c:extLst>
        </c:ser>
        <c:ser>
          <c:idx val="4"/>
          <c:order val="4"/>
          <c:tx>
            <c:strRef>
              <c:f>'SEGUIMIENTO DE AUSENTISMO 2021'!$A$170</c:f>
              <c:strCache>
                <c:ptCount val="1"/>
                <c:pt idx="0">
                  <c:v>INDICE MEDIO DE DIAS PERDIDOS POR LESIONES (I.D.P)</c:v>
                </c:pt>
              </c:strCache>
            </c:strRef>
          </c:tx>
          <c:spPr>
            <a:solidFill>
              <a:schemeClr val="accent3">
                <a:tint val="93000"/>
              </a:schemeClr>
            </a:solidFill>
            <a:ln>
              <a:noFill/>
            </a:ln>
            <a:effectLst/>
          </c:spPr>
          <c:invertIfNegative val="0"/>
          <c:cat>
            <c:strRef>
              <c:f>'SEGUIMIENTO DE AUSENTISMO 2021'!$B$165:$M$165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2021'!$B$170:$M$170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7AF8-44A5-A68E-B6F5F8943AFE}"/>
            </c:ext>
          </c:extLst>
        </c:ser>
        <c:ser>
          <c:idx val="5"/>
          <c:order val="5"/>
          <c:tx>
            <c:strRef>
              <c:f>'SEGUIMIENTO DE AUSENTISMO 2021'!$A$171</c:f>
              <c:strCache>
                <c:ptCount val="1"/>
                <c:pt idx="0">
                  <c:v>Total días cargados o perdidos por causa de lesión durante el periodo  /  Total de casos con tiempo perdido durante el periodo            </c:v>
                </c:pt>
              </c:strCache>
            </c:strRef>
          </c:tx>
          <c:spPr>
            <a:solidFill>
              <a:schemeClr val="accent3">
                <a:tint val="77000"/>
              </a:schemeClr>
            </a:solidFill>
            <a:ln>
              <a:noFill/>
            </a:ln>
            <a:effectLst/>
          </c:spPr>
          <c:invertIfNegative val="0"/>
          <c:cat>
            <c:strRef>
              <c:f>'SEGUIMIENTO DE AUSENTISMO 2021'!$B$165:$M$165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2021'!$B$171:$M$171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7AF8-44A5-A68E-B6F5F8943AFE}"/>
            </c:ext>
          </c:extLst>
        </c:ser>
        <c:ser>
          <c:idx val="6"/>
          <c:order val="6"/>
          <c:tx>
            <c:strRef>
              <c:f>'SEGUIMIENTO DE AUSENTISMO 2021'!$A$172</c:f>
              <c:strCache>
                <c:ptCount val="1"/>
                <c:pt idx="0">
                  <c:v>INDICE DE LESION INCAPACITANTE (I.L.I.)</c:v>
                </c:pt>
              </c:strCache>
            </c:strRef>
          </c:tx>
          <c:spPr>
            <a:solidFill>
              <a:schemeClr val="accent3">
                <a:tint val="62000"/>
              </a:schemeClr>
            </a:solidFill>
            <a:ln>
              <a:noFill/>
            </a:ln>
            <a:effectLst/>
          </c:spPr>
          <c:invertIfNegative val="0"/>
          <c:cat>
            <c:strRef>
              <c:f>'SEGUIMIENTO DE AUSENTISMO 2021'!$B$165:$M$165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2021'!$B$172:$M$172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7AF8-44A5-A68E-B6F5F8943AFE}"/>
            </c:ext>
          </c:extLst>
        </c:ser>
        <c:ser>
          <c:idx val="7"/>
          <c:order val="7"/>
          <c:tx>
            <c:strRef>
              <c:f>'SEGUIMIENTO DE AUSENTISMO 2021'!$A$173</c:f>
              <c:strCache>
                <c:ptCount val="1"/>
                <c:pt idx="0">
                  <c:v>I.F. * I.S.                                                                                                                     1000</c:v>
                </c:pt>
              </c:strCache>
            </c:strRef>
          </c:tx>
          <c:spPr>
            <a:solidFill>
              <a:schemeClr val="accent3">
                <a:tint val="46000"/>
              </a:schemeClr>
            </a:solidFill>
            <a:ln>
              <a:noFill/>
            </a:ln>
            <a:effectLst/>
          </c:spPr>
          <c:invertIfNegative val="0"/>
          <c:cat>
            <c:strRef>
              <c:f>'SEGUIMIENTO DE AUSENTISMO 2021'!$B$165:$M$165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'SEGUIMIENTO DE AUSENTISMO 2021'!$B$173:$M$173</c:f>
              <c:numCache>
                <c:formatCode>General</c:formatCode>
                <c:ptCount val="12"/>
              </c:numCache>
            </c:numRef>
          </c:val>
          <c:extLst>
            <c:ext xmlns:c16="http://schemas.microsoft.com/office/drawing/2014/chart" uri="{C3380CC4-5D6E-409C-BE32-E72D297353CC}">
              <c16:uniqueId val="{00000007-7AF8-44A5-A68E-B6F5F8943AFE}"/>
            </c:ext>
          </c:extLst>
        </c:ser>
        <c:dLbls>
          <c:showLegendKey val="0"/>
          <c:showVal val="0"/>
          <c:showCatName val="0"/>
          <c:showSerName val="0"/>
          <c:showPercent val="0"/>
          <c:showBubbleSize val="0"/>
        </c:dLbls>
        <c:gapWidth val="199"/>
        <c:axId val="289269344"/>
        <c:axId val="289272480"/>
      </c:barChart>
      <c:catAx>
        <c:axId val="289269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s-CO"/>
          </a:p>
        </c:txPr>
        <c:crossAx val="289272480"/>
        <c:crosses val="autoZero"/>
        <c:auto val="1"/>
        <c:lblAlgn val="ctr"/>
        <c:lblOffset val="100"/>
        <c:noMultiLvlLbl val="0"/>
      </c:catAx>
      <c:valAx>
        <c:axId val="28927248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8926934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000000000000022" l="0.70000000000000018" r="0.70000000000000018" t="0.75000000000000022" header="0.3000000000000001" footer="0.3000000000000001"/>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withinLinear" id="16">
  <a:schemeClr val="accent3"/>
</cs:colorStyle>
</file>

<file path=xl/charts/colors4.xml><?xml version="1.0" encoding="utf-8"?>
<cs:colorStyle xmlns:cs="http://schemas.microsoft.com/office/drawing/2012/chartStyle" xmlns:a="http://schemas.openxmlformats.org/drawingml/2006/main" meth="withinLinear" id="16">
  <a:schemeClr val="accent3"/>
</cs:colorStyle>
</file>

<file path=xl/charts/colors5.xml><?xml version="1.0" encoding="utf-8"?>
<cs:colorStyle xmlns:cs="http://schemas.microsoft.com/office/drawing/2012/chartStyle" xmlns:a="http://schemas.openxmlformats.org/drawingml/2006/main" meth="withinLinear" id="16">
  <a:schemeClr val="accent3"/>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16</xdr:col>
      <xdr:colOff>47624</xdr:colOff>
      <xdr:row>60</xdr:row>
      <xdr:rowOff>71887</xdr:rowOff>
    </xdr:from>
    <xdr:to>
      <xdr:col>18</xdr:col>
      <xdr:colOff>2462122</xdr:colOff>
      <xdr:row>71</xdr:row>
      <xdr:rowOff>215661</xdr:rowOff>
    </xdr:to>
    <xdr:graphicFrame macro="">
      <xdr:nvGraphicFramePr>
        <xdr:cNvPr id="18" name="Gráfico 17">
          <a:extLst>
            <a:ext uri="{FF2B5EF4-FFF2-40B4-BE49-F238E27FC236}">
              <a16:creationId xmlns:a16="http://schemas.microsoft.com/office/drawing/2014/main" id="{00000000-0008-0000-00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89858</xdr:colOff>
      <xdr:row>88</xdr:row>
      <xdr:rowOff>89859</xdr:rowOff>
    </xdr:from>
    <xdr:to>
      <xdr:col>14</xdr:col>
      <xdr:colOff>790755</xdr:colOff>
      <xdr:row>99</xdr:row>
      <xdr:rowOff>190501</xdr:rowOff>
    </xdr:to>
    <xdr:graphicFrame macro="">
      <xdr:nvGraphicFramePr>
        <xdr:cNvPr id="19" name="Gráfico 18">
          <a:extLst>
            <a:ext uri="{FF2B5EF4-FFF2-40B4-BE49-F238E27FC236}">
              <a16:creationId xmlns:a16="http://schemas.microsoft.com/office/drawing/2014/main" id="{00000000-0008-0000-00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142875</xdr:colOff>
      <xdr:row>118</xdr:row>
      <xdr:rowOff>33336</xdr:rowOff>
    </xdr:from>
    <xdr:to>
      <xdr:col>14</xdr:col>
      <xdr:colOff>646982</xdr:colOff>
      <xdr:row>133</xdr:row>
      <xdr:rowOff>142874</xdr:rowOff>
    </xdr:to>
    <xdr:graphicFrame macro="">
      <xdr:nvGraphicFramePr>
        <xdr:cNvPr id="20" name="Gráfico 19">
          <a:extLst>
            <a:ext uri="{FF2B5EF4-FFF2-40B4-BE49-F238E27FC236}">
              <a16:creationId xmlns:a16="http://schemas.microsoft.com/office/drawing/2014/main" id="{00000000-0008-0000-00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63500</xdr:colOff>
      <xdr:row>141</xdr:row>
      <xdr:rowOff>65087</xdr:rowOff>
    </xdr:from>
    <xdr:to>
      <xdr:col>18</xdr:col>
      <xdr:colOff>2143125</xdr:colOff>
      <xdr:row>144</xdr:row>
      <xdr:rowOff>575094</xdr:rowOff>
    </xdr:to>
    <xdr:graphicFrame macro="">
      <xdr:nvGraphicFramePr>
        <xdr:cNvPr id="21" name="Gráfico 20">
          <a:extLst>
            <a:ext uri="{FF2B5EF4-FFF2-40B4-BE49-F238E27FC236}">
              <a16:creationId xmlns:a16="http://schemas.microsoft.com/office/drawing/2014/main" id="{00000000-0008-0000-00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63499</xdr:colOff>
      <xdr:row>146</xdr:row>
      <xdr:rowOff>65086</xdr:rowOff>
    </xdr:from>
    <xdr:to>
      <xdr:col>18</xdr:col>
      <xdr:colOff>2127249</xdr:colOff>
      <xdr:row>156</xdr:row>
      <xdr:rowOff>1959429</xdr:rowOff>
    </xdr:to>
    <xdr:graphicFrame macro="">
      <xdr:nvGraphicFramePr>
        <xdr:cNvPr id="22" name="Gráfico 21">
          <a:extLst>
            <a:ext uri="{FF2B5EF4-FFF2-40B4-BE49-F238E27FC236}">
              <a16:creationId xmlns:a16="http://schemas.microsoft.com/office/drawing/2014/main" id="{00000000-0008-0000-00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13</xdr:col>
      <xdr:colOff>95249</xdr:colOff>
      <xdr:row>158</xdr:row>
      <xdr:rowOff>162759</xdr:rowOff>
    </xdr:from>
    <xdr:to>
      <xdr:col>18</xdr:col>
      <xdr:colOff>2190749</xdr:colOff>
      <xdr:row>163</xdr:row>
      <xdr:rowOff>988444</xdr:rowOff>
    </xdr:to>
    <xdr:graphicFrame macro="">
      <xdr:nvGraphicFramePr>
        <xdr:cNvPr id="23" name="Gráfico 22">
          <a:extLst>
            <a:ext uri="{FF2B5EF4-FFF2-40B4-BE49-F238E27FC236}">
              <a16:creationId xmlns:a16="http://schemas.microsoft.com/office/drawing/2014/main" id="{00000000-0008-0000-00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xdr:col>
      <xdr:colOff>47624</xdr:colOff>
      <xdr:row>165</xdr:row>
      <xdr:rowOff>49211</xdr:rowOff>
    </xdr:from>
    <xdr:to>
      <xdr:col>18</xdr:col>
      <xdr:colOff>2372264</xdr:colOff>
      <xdr:row>173</xdr:row>
      <xdr:rowOff>826697</xdr:rowOff>
    </xdr:to>
    <xdr:graphicFrame macro="">
      <xdr:nvGraphicFramePr>
        <xdr:cNvPr id="24" name="Gráfico 23">
          <a:extLst>
            <a:ext uri="{FF2B5EF4-FFF2-40B4-BE49-F238E27FC236}">
              <a16:creationId xmlns:a16="http://schemas.microsoft.com/office/drawing/2014/main" id="{00000000-0008-0000-00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0</xdr:col>
      <xdr:colOff>1115270</xdr:colOff>
      <xdr:row>0</xdr:row>
      <xdr:rowOff>169333</xdr:rowOff>
    </xdr:from>
    <xdr:to>
      <xdr:col>1</xdr:col>
      <xdr:colOff>1879866</xdr:colOff>
      <xdr:row>1</xdr:row>
      <xdr:rowOff>592667</xdr:rowOff>
    </xdr:to>
    <xdr:pic>
      <xdr:nvPicPr>
        <xdr:cNvPr id="9" name="Imagen 8">
          <a:extLst>
            <a:ext uri="{FF2B5EF4-FFF2-40B4-BE49-F238E27FC236}">
              <a16:creationId xmlns:a16="http://schemas.microsoft.com/office/drawing/2014/main" id="{CD0D63BD-FA9B-F54F-91C7-9E8A59487EC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115270" y="169333"/>
          <a:ext cx="2711929" cy="1862667"/>
        </a:xfrm>
        <a:prstGeom prst="rect">
          <a:avLst/>
        </a:prstGeom>
        <a:noFill/>
        <a:ln>
          <a:noFill/>
        </a:ln>
      </xdr:spPr>
    </xdr:pic>
    <xdr:clientData/>
  </xdr:twoCellAnchor>
  <xdr:twoCellAnchor editAs="oneCell">
    <xdr:from>
      <xdr:col>17</xdr:col>
      <xdr:colOff>1261532</xdr:colOff>
      <xdr:row>0</xdr:row>
      <xdr:rowOff>42334</xdr:rowOff>
    </xdr:from>
    <xdr:to>
      <xdr:col>18</xdr:col>
      <xdr:colOff>1253066</xdr:colOff>
      <xdr:row>1</xdr:row>
      <xdr:rowOff>635000</xdr:rowOff>
    </xdr:to>
    <xdr:pic>
      <xdr:nvPicPr>
        <xdr:cNvPr id="10" name="Imagen 9">
          <a:extLst>
            <a:ext uri="{FF2B5EF4-FFF2-40B4-BE49-F238E27FC236}">
              <a16:creationId xmlns:a16="http://schemas.microsoft.com/office/drawing/2014/main" id="{FCCB7F93-EF2F-584C-8FDD-CB1D44FDC3CF}"/>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2038" t="4762" r="45331" b="11255"/>
        <a:stretch/>
      </xdr:blipFill>
      <xdr:spPr bwMode="auto">
        <a:xfrm>
          <a:off x="26619199" y="42334"/>
          <a:ext cx="2108200" cy="2031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AC178"/>
  <sheetViews>
    <sheetView showGridLines="0" tabSelected="1" view="pageBreakPreview" zoomScale="30" zoomScaleNormal="60" zoomScaleSheetLayoutView="30" workbookViewId="0">
      <selection activeCell="M19" sqref="M19"/>
    </sheetView>
  </sheetViews>
  <sheetFormatPr baseColWidth="10" defaultColWidth="11.5" defaultRowHeight="18"/>
  <cols>
    <col min="1" max="1" width="25.33203125" style="101" customWidth="1"/>
    <col min="2" max="2" width="26.1640625" style="101" customWidth="1"/>
    <col min="3" max="3" width="17.83203125" style="101" customWidth="1"/>
    <col min="4" max="6" width="17.83203125" style="2" customWidth="1"/>
    <col min="7" max="16" width="16.1640625" style="2" customWidth="1"/>
    <col min="17" max="17" width="48.83203125" style="2" customWidth="1"/>
    <col min="18" max="18" width="27.5" style="2" customWidth="1"/>
    <col min="19" max="19" width="37.5" style="2" customWidth="1"/>
    <col min="20" max="26" width="11.5" style="1"/>
    <col min="27" max="16384" width="11.5" style="2"/>
  </cols>
  <sheetData>
    <row r="1" spans="1:26" s="217" customFormat="1" ht="113" customHeight="1" thickBot="1">
      <c r="A1" s="216"/>
      <c r="B1" s="216"/>
      <c r="C1" s="216"/>
      <c r="D1" s="222" t="s">
        <v>46</v>
      </c>
      <c r="E1" s="223"/>
      <c r="F1" s="223"/>
      <c r="G1" s="223"/>
      <c r="H1" s="223"/>
      <c r="I1" s="223"/>
      <c r="J1" s="223"/>
      <c r="K1" s="223"/>
      <c r="L1" s="223"/>
      <c r="M1" s="223"/>
      <c r="N1" s="223"/>
      <c r="O1" s="223"/>
      <c r="P1" s="224"/>
      <c r="Q1" s="254" t="s">
        <v>133</v>
      </c>
      <c r="R1" s="218"/>
      <c r="S1" s="219"/>
    </row>
    <row r="2" spans="1:26" s="217" customFormat="1" ht="54" customHeight="1" thickBot="1">
      <c r="A2" s="216"/>
      <c r="B2" s="216"/>
      <c r="C2" s="216"/>
      <c r="D2" s="225" t="s">
        <v>134</v>
      </c>
      <c r="E2" s="226"/>
      <c r="F2" s="226"/>
      <c r="G2" s="226"/>
      <c r="H2" s="226"/>
      <c r="I2" s="226"/>
      <c r="J2" s="227"/>
      <c r="K2" s="225" t="s">
        <v>135</v>
      </c>
      <c r="L2" s="226"/>
      <c r="M2" s="226"/>
      <c r="N2" s="226"/>
      <c r="O2" s="226"/>
      <c r="P2" s="227"/>
      <c r="Q2" s="254" t="s">
        <v>136</v>
      </c>
      <c r="R2" s="220"/>
      <c r="S2" s="221"/>
    </row>
    <row r="3" spans="1:26" ht="23.25" customHeight="1">
      <c r="A3" s="87"/>
      <c r="B3" s="87"/>
      <c r="C3" s="87"/>
      <c r="D3" s="3"/>
      <c r="E3" s="3"/>
      <c r="F3" s="3"/>
      <c r="G3" s="3"/>
      <c r="H3" s="3"/>
      <c r="I3" s="3"/>
      <c r="J3" s="3"/>
      <c r="K3" s="3"/>
      <c r="L3" s="3"/>
      <c r="M3" s="3"/>
      <c r="N3" s="3"/>
      <c r="O3" s="3"/>
      <c r="P3" s="3"/>
      <c r="Q3" s="4"/>
      <c r="R3" s="4"/>
      <c r="S3" s="4"/>
    </row>
    <row r="4" spans="1:26" s="5" customFormat="1" ht="30.75" customHeight="1">
      <c r="A4" s="187" t="s">
        <v>0</v>
      </c>
      <c r="B4" s="187"/>
      <c r="C4" s="187"/>
      <c r="D4" s="187"/>
      <c r="E4" s="187"/>
      <c r="F4" s="187"/>
      <c r="G4" s="187"/>
      <c r="H4" s="187"/>
      <c r="I4" s="187"/>
      <c r="J4" s="187"/>
      <c r="K4" s="187"/>
      <c r="L4" s="187"/>
      <c r="M4" s="187"/>
      <c r="N4" s="187"/>
      <c r="O4" s="187"/>
      <c r="P4" s="187"/>
      <c r="Q4" s="187"/>
      <c r="R4" s="187"/>
      <c r="S4" s="187"/>
      <c r="T4" s="1"/>
      <c r="U4" s="1"/>
      <c r="V4" s="1"/>
      <c r="W4" s="1"/>
      <c r="X4" s="1"/>
      <c r="Y4" s="1"/>
      <c r="Z4" s="1"/>
    </row>
    <row r="5" spans="1:26" s="7" customFormat="1" ht="28.5" customHeight="1">
      <c r="A5" s="188" t="s">
        <v>1</v>
      </c>
      <c r="B5" s="188" t="s">
        <v>6</v>
      </c>
      <c r="C5" s="188" t="s">
        <v>2</v>
      </c>
      <c r="D5" s="190" t="s">
        <v>3</v>
      </c>
      <c r="E5" s="190" t="s">
        <v>38</v>
      </c>
      <c r="F5" s="190" t="s">
        <v>5</v>
      </c>
      <c r="G5" s="187" t="s">
        <v>108</v>
      </c>
      <c r="H5" s="187"/>
      <c r="I5" s="187"/>
      <c r="J5" s="187"/>
      <c r="K5" s="187"/>
      <c r="L5" s="187"/>
      <c r="M5" s="187"/>
      <c r="N5" s="187"/>
      <c r="O5" s="187"/>
      <c r="P5" s="187"/>
      <c r="Q5" s="192" t="s">
        <v>109</v>
      </c>
      <c r="R5" s="190" t="s">
        <v>44</v>
      </c>
      <c r="S5" s="192" t="s">
        <v>8</v>
      </c>
      <c r="T5" s="6"/>
      <c r="U5" s="6"/>
      <c r="V5" s="6"/>
      <c r="W5" s="6"/>
      <c r="X5" s="6"/>
      <c r="Y5" s="6"/>
      <c r="Z5" s="6"/>
    </row>
    <row r="6" spans="1:26" s="7" customFormat="1" ht="36">
      <c r="A6" s="189"/>
      <c r="B6" s="189"/>
      <c r="C6" s="189"/>
      <c r="D6" s="191"/>
      <c r="E6" s="191"/>
      <c r="F6" s="191"/>
      <c r="G6" s="125" t="s">
        <v>9</v>
      </c>
      <c r="H6" s="125" t="s">
        <v>10</v>
      </c>
      <c r="I6" s="125" t="s">
        <v>11</v>
      </c>
      <c r="J6" s="125" t="s">
        <v>43</v>
      </c>
      <c r="K6" s="125" t="s">
        <v>12</v>
      </c>
      <c r="L6" s="125" t="s">
        <v>13</v>
      </c>
      <c r="M6" s="125" t="s">
        <v>73</v>
      </c>
      <c r="N6" s="125" t="s">
        <v>20</v>
      </c>
      <c r="O6" s="125" t="s">
        <v>14</v>
      </c>
      <c r="P6" s="126" t="s">
        <v>128</v>
      </c>
      <c r="Q6" s="193"/>
      <c r="R6" s="191"/>
      <c r="S6" s="193"/>
      <c r="T6" s="6"/>
      <c r="U6" s="6"/>
      <c r="V6" s="6"/>
      <c r="W6" s="6"/>
      <c r="X6" s="6"/>
      <c r="Y6" s="6"/>
      <c r="Z6" s="6"/>
    </row>
    <row r="7" spans="1:26" s="7" customFormat="1">
      <c r="A7" s="88"/>
      <c r="B7" s="89"/>
      <c r="C7" s="90"/>
      <c r="D7" s="8"/>
      <c r="E7" s="8"/>
      <c r="F7" s="8"/>
      <c r="G7" s="8"/>
      <c r="H7" s="8"/>
      <c r="I7" s="8"/>
      <c r="J7" s="8"/>
      <c r="K7" s="8"/>
      <c r="L7" s="8"/>
      <c r="M7" s="8"/>
      <c r="N7" s="8"/>
      <c r="O7" s="8"/>
      <c r="P7" s="73"/>
      <c r="Q7" s="8"/>
      <c r="R7" s="8"/>
      <c r="S7" s="8"/>
      <c r="T7" s="6"/>
      <c r="U7" s="6"/>
      <c r="V7" s="6"/>
      <c r="W7" s="6"/>
      <c r="X7" s="6"/>
      <c r="Y7" s="6"/>
      <c r="Z7" s="6"/>
    </row>
    <row r="8" spans="1:26" s="7" customFormat="1">
      <c r="A8" s="91"/>
      <c r="B8" s="89"/>
      <c r="C8" s="92"/>
      <c r="D8" s="8"/>
      <c r="E8" s="8"/>
      <c r="F8" s="11"/>
      <c r="G8" s="8"/>
      <c r="H8" s="8"/>
      <c r="I8" s="8"/>
      <c r="J8" s="8"/>
      <c r="K8" s="8"/>
      <c r="L8" s="8"/>
      <c r="M8" s="12"/>
      <c r="N8" s="12"/>
      <c r="O8" s="8"/>
      <c r="P8" s="73"/>
      <c r="Q8" s="8"/>
      <c r="R8" s="8"/>
      <c r="S8" s="13"/>
      <c r="T8" s="6"/>
      <c r="U8" s="6"/>
      <c r="V8" s="6"/>
      <c r="W8" s="6"/>
      <c r="X8" s="6"/>
      <c r="Y8" s="6"/>
      <c r="Z8" s="6"/>
    </row>
    <row r="9" spans="1:26" s="7" customFormat="1">
      <c r="A9" s="92"/>
      <c r="B9" s="89"/>
      <c r="C9" s="92"/>
      <c r="D9" s="8"/>
      <c r="E9" s="8"/>
      <c r="F9" s="11"/>
      <c r="G9" s="8"/>
      <c r="H9" s="8"/>
      <c r="I9" s="8"/>
      <c r="J9" s="8"/>
      <c r="K9" s="8"/>
      <c r="L9" s="8"/>
      <c r="M9" s="12"/>
      <c r="N9" s="12"/>
      <c r="O9" s="8"/>
      <c r="P9" s="73"/>
      <c r="Q9" s="8"/>
      <c r="R9" s="8"/>
      <c r="S9" s="14"/>
      <c r="T9" s="6"/>
      <c r="U9" s="6"/>
      <c r="V9" s="6"/>
      <c r="W9" s="6"/>
      <c r="X9" s="6"/>
      <c r="Y9" s="6"/>
      <c r="Z9" s="6"/>
    </row>
    <row r="10" spans="1:26" s="7" customFormat="1" ht="17">
      <c r="A10" s="140" t="s">
        <v>113</v>
      </c>
      <c r="B10" s="141"/>
      <c r="C10" s="141"/>
      <c r="D10" s="141"/>
      <c r="E10" s="141"/>
      <c r="F10" s="142"/>
      <c r="G10" s="63">
        <f>SUM(G7:G9)</f>
        <v>0</v>
      </c>
      <c r="H10" s="63">
        <f t="shared" ref="H10:N10" si="0">SUM(H7:H9)</f>
        <v>0</v>
      </c>
      <c r="I10" s="63">
        <f t="shared" si="0"/>
        <v>0</v>
      </c>
      <c r="J10" s="63">
        <f t="shared" si="0"/>
        <v>0</v>
      </c>
      <c r="K10" s="63">
        <f t="shared" si="0"/>
        <v>0</v>
      </c>
      <c r="L10" s="63">
        <f t="shared" si="0"/>
        <v>0</v>
      </c>
      <c r="M10" s="63">
        <f t="shared" si="0"/>
        <v>0</v>
      </c>
      <c r="N10" s="63">
        <f t="shared" si="0"/>
        <v>0</v>
      </c>
      <c r="O10" s="63">
        <f>SUM(O7:O9)</f>
        <v>0</v>
      </c>
      <c r="P10" s="80">
        <f>SUM(P7:P9)</f>
        <v>0</v>
      </c>
      <c r="Q10" s="64" t="s">
        <v>45</v>
      </c>
      <c r="R10" s="65">
        <f>SUM(R7:R9)</f>
        <v>0</v>
      </c>
      <c r="S10" s="66">
        <f>SUM(S7:S9)</f>
        <v>0</v>
      </c>
      <c r="T10" s="6"/>
      <c r="U10" s="6"/>
      <c r="V10" s="6"/>
      <c r="W10" s="6"/>
      <c r="X10" s="6"/>
      <c r="Y10" s="6"/>
      <c r="Z10" s="6"/>
    </row>
    <row r="11" spans="1:26" s="7" customFormat="1">
      <c r="A11" s="88"/>
      <c r="B11" s="89"/>
      <c r="C11" s="90"/>
      <c r="D11" s="8"/>
      <c r="E11" s="8"/>
      <c r="F11" s="8"/>
      <c r="G11" s="8"/>
      <c r="H11" s="8"/>
      <c r="I11" s="8"/>
      <c r="J11" s="8"/>
      <c r="K11" s="8"/>
      <c r="L11" s="8"/>
      <c r="M11" s="8"/>
      <c r="N11" s="8"/>
      <c r="O11" s="8"/>
      <c r="P11" s="73"/>
      <c r="Q11" s="8"/>
      <c r="R11" s="8"/>
      <c r="S11" s="8"/>
      <c r="T11" s="6"/>
      <c r="U11" s="6"/>
      <c r="V11" s="6"/>
      <c r="W11" s="6"/>
      <c r="X11" s="6"/>
      <c r="Y11" s="6"/>
      <c r="Z11" s="6"/>
    </row>
    <row r="12" spans="1:26" s="7" customFormat="1">
      <c r="A12" s="91"/>
      <c r="B12" s="89"/>
      <c r="C12" s="92"/>
      <c r="D12" s="8"/>
      <c r="E12" s="8"/>
      <c r="F12" s="11"/>
      <c r="G12" s="8"/>
      <c r="H12" s="8"/>
      <c r="I12" s="8"/>
      <c r="J12" s="8"/>
      <c r="K12" s="8"/>
      <c r="L12" s="8"/>
      <c r="M12" s="12"/>
      <c r="N12" s="12"/>
      <c r="O12" s="8"/>
      <c r="P12" s="73"/>
      <c r="Q12" s="8"/>
      <c r="R12" s="8"/>
      <c r="S12" s="13"/>
      <c r="T12" s="6"/>
      <c r="U12" s="6"/>
      <c r="V12" s="6"/>
      <c r="W12" s="6"/>
      <c r="X12" s="6"/>
      <c r="Y12" s="6"/>
      <c r="Z12" s="6"/>
    </row>
    <row r="13" spans="1:26" s="7" customFormat="1">
      <c r="A13" s="92"/>
      <c r="B13" s="89"/>
      <c r="C13" s="92"/>
      <c r="D13" s="8"/>
      <c r="E13" s="8"/>
      <c r="F13" s="11"/>
      <c r="G13" s="8"/>
      <c r="H13" s="8"/>
      <c r="I13" s="8"/>
      <c r="J13" s="8"/>
      <c r="K13" s="8"/>
      <c r="L13" s="8"/>
      <c r="M13" s="12"/>
      <c r="N13" s="12"/>
      <c r="O13" s="8"/>
      <c r="P13" s="73"/>
      <c r="Q13" s="8"/>
      <c r="R13" s="8"/>
      <c r="S13" s="14"/>
      <c r="T13" s="6"/>
      <c r="U13" s="6"/>
      <c r="V13" s="6"/>
      <c r="W13" s="6"/>
      <c r="X13" s="6"/>
      <c r="Y13" s="6"/>
      <c r="Z13" s="6"/>
    </row>
    <row r="14" spans="1:26" s="7" customFormat="1" ht="17">
      <c r="A14" s="140" t="s">
        <v>114</v>
      </c>
      <c r="B14" s="141"/>
      <c r="C14" s="141"/>
      <c r="D14" s="141"/>
      <c r="E14" s="141"/>
      <c r="F14" s="142"/>
      <c r="G14" s="63">
        <f t="shared" ref="G14:O14" si="1">SUM(G11:G13)</f>
        <v>0</v>
      </c>
      <c r="H14" s="63">
        <f t="shared" si="1"/>
        <v>0</v>
      </c>
      <c r="I14" s="63">
        <f t="shared" si="1"/>
        <v>0</v>
      </c>
      <c r="J14" s="63">
        <f t="shared" si="1"/>
        <v>0</v>
      </c>
      <c r="K14" s="63">
        <f t="shared" si="1"/>
        <v>0</v>
      </c>
      <c r="L14" s="63">
        <f t="shared" si="1"/>
        <v>0</v>
      </c>
      <c r="M14" s="63">
        <f t="shared" si="1"/>
        <v>0</v>
      </c>
      <c r="N14" s="63">
        <f t="shared" si="1"/>
        <v>0</v>
      </c>
      <c r="O14" s="63">
        <f t="shared" si="1"/>
        <v>0</v>
      </c>
      <c r="P14" s="80">
        <f t="shared" ref="P14" si="2">SUM(P11:P13)</f>
        <v>0</v>
      </c>
      <c r="Q14" s="64" t="s">
        <v>45</v>
      </c>
      <c r="R14" s="65">
        <f>SUM(R11:R13)</f>
        <v>0</v>
      </c>
      <c r="S14" s="66">
        <f>SUM(S11:S13)</f>
        <v>0</v>
      </c>
      <c r="T14" s="6"/>
      <c r="U14" s="6"/>
      <c r="V14" s="6"/>
      <c r="W14" s="6"/>
      <c r="X14" s="6"/>
      <c r="Y14" s="6"/>
      <c r="Z14" s="6"/>
    </row>
    <row r="15" spans="1:26" s="7" customFormat="1">
      <c r="A15" s="88"/>
      <c r="B15" s="89"/>
      <c r="C15" s="90"/>
      <c r="D15" s="8"/>
      <c r="E15" s="8"/>
      <c r="F15" s="8"/>
      <c r="G15" s="8"/>
      <c r="H15" s="8"/>
      <c r="I15" s="8"/>
      <c r="J15" s="8"/>
      <c r="K15" s="8"/>
      <c r="L15" s="8"/>
      <c r="M15" s="8"/>
      <c r="N15" s="8"/>
      <c r="O15" s="8"/>
      <c r="P15" s="73"/>
      <c r="Q15" s="8"/>
      <c r="R15" s="8"/>
      <c r="S15" s="8"/>
      <c r="T15" s="6"/>
      <c r="U15" s="6"/>
      <c r="V15" s="6"/>
      <c r="W15" s="6"/>
      <c r="X15" s="6"/>
      <c r="Y15" s="6"/>
      <c r="Z15" s="6"/>
    </row>
    <row r="16" spans="1:26" s="7" customFormat="1">
      <c r="A16" s="91"/>
      <c r="B16" s="89"/>
      <c r="C16" s="92"/>
      <c r="D16" s="8"/>
      <c r="E16" s="8"/>
      <c r="F16" s="11"/>
      <c r="G16" s="8"/>
      <c r="H16" s="8"/>
      <c r="I16" s="8"/>
      <c r="J16" s="8"/>
      <c r="K16" s="8"/>
      <c r="L16" s="8"/>
      <c r="M16" s="12"/>
      <c r="N16" s="12"/>
      <c r="O16" s="8"/>
      <c r="P16" s="73"/>
      <c r="Q16" s="8"/>
      <c r="R16" s="8"/>
      <c r="S16" s="13"/>
      <c r="T16" s="6"/>
      <c r="U16" s="6"/>
      <c r="V16" s="6"/>
      <c r="W16" s="6"/>
      <c r="X16" s="6"/>
      <c r="Y16" s="6"/>
      <c r="Z16" s="6"/>
    </row>
    <row r="17" spans="1:26" s="7" customFormat="1">
      <c r="A17" s="92"/>
      <c r="B17" s="89"/>
      <c r="C17" s="92"/>
      <c r="D17" s="8"/>
      <c r="E17" s="8"/>
      <c r="F17" s="11"/>
      <c r="G17" s="8"/>
      <c r="H17" s="8"/>
      <c r="I17" s="8"/>
      <c r="J17" s="8"/>
      <c r="K17" s="8"/>
      <c r="L17" s="8"/>
      <c r="M17" s="12"/>
      <c r="N17" s="12"/>
      <c r="O17" s="8"/>
      <c r="P17" s="73"/>
      <c r="Q17" s="8"/>
      <c r="R17" s="8"/>
      <c r="S17" s="14"/>
      <c r="T17" s="6"/>
      <c r="U17" s="6"/>
      <c r="V17" s="6"/>
      <c r="W17" s="6"/>
      <c r="X17" s="6"/>
      <c r="Y17" s="6"/>
      <c r="Z17" s="6"/>
    </row>
    <row r="18" spans="1:26" s="7" customFormat="1" ht="17">
      <c r="A18" s="140" t="s">
        <v>115</v>
      </c>
      <c r="B18" s="141"/>
      <c r="C18" s="141"/>
      <c r="D18" s="141"/>
      <c r="E18" s="141"/>
      <c r="F18" s="142"/>
      <c r="G18" s="63">
        <f t="shared" ref="G18:O18" si="3">SUM(G15:G17)</f>
        <v>0</v>
      </c>
      <c r="H18" s="63">
        <f t="shared" si="3"/>
        <v>0</v>
      </c>
      <c r="I18" s="63">
        <f t="shared" si="3"/>
        <v>0</v>
      </c>
      <c r="J18" s="63">
        <f t="shared" si="3"/>
        <v>0</v>
      </c>
      <c r="K18" s="63">
        <f t="shared" si="3"/>
        <v>0</v>
      </c>
      <c r="L18" s="63">
        <f t="shared" si="3"/>
        <v>0</v>
      </c>
      <c r="M18" s="63">
        <f t="shared" si="3"/>
        <v>0</v>
      </c>
      <c r="N18" s="63">
        <f t="shared" si="3"/>
        <v>0</v>
      </c>
      <c r="O18" s="63">
        <f t="shared" si="3"/>
        <v>0</v>
      </c>
      <c r="P18" s="80">
        <f t="shared" ref="P18" si="4">SUM(P15:P17)</f>
        <v>0</v>
      </c>
      <c r="Q18" s="64" t="s">
        <v>45</v>
      </c>
      <c r="R18" s="65">
        <f>SUM(R15:R17)</f>
        <v>0</v>
      </c>
      <c r="S18" s="66">
        <f>SUM(S15:S17)</f>
        <v>0</v>
      </c>
      <c r="T18" s="6"/>
      <c r="U18" s="6"/>
      <c r="V18" s="6"/>
      <c r="W18" s="6"/>
      <c r="X18" s="6"/>
      <c r="Y18" s="6"/>
      <c r="Z18" s="6"/>
    </row>
    <row r="19" spans="1:26" s="10" customFormat="1" ht="21.75" customHeight="1">
      <c r="A19" s="88"/>
      <c r="B19" s="89"/>
      <c r="C19" s="90"/>
      <c r="D19" s="8"/>
      <c r="E19" s="8"/>
      <c r="F19" s="8"/>
      <c r="G19" s="8"/>
      <c r="H19" s="8"/>
      <c r="I19" s="8"/>
      <c r="J19" s="8"/>
      <c r="K19" s="8"/>
      <c r="L19" s="8"/>
      <c r="M19" s="8"/>
      <c r="N19" s="8"/>
      <c r="O19" s="8"/>
      <c r="P19" s="73"/>
      <c r="Q19" s="8"/>
      <c r="R19" s="8"/>
      <c r="S19" s="8"/>
      <c r="T19" s="9"/>
      <c r="U19" s="9"/>
      <c r="V19" s="9"/>
      <c r="W19" s="9"/>
      <c r="X19" s="9"/>
      <c r="Y19" s="9"/>
      <c r="Z19" s="9"/>
    </row>
    <row r="20" spans="1:26" s="10" customFormat="1" ht="20.25" customHeight="1">
      <c r="A20" s="91"/>
      <c r="B20" s="89"/>
      <c r="C20" s="92"/>
      <c r="D20" s="8"/>
      <c r="E20" s="8"/>
      <c r="F20" s="11"/>
      <c r="G20" s="8"/>
      <c r="H20" s="8"/>
      <c r="I20" s="8"/>
      <c r="J20" s="8"/>
      <c r="K20" s="8"/>
      <c r="L20" s="8"/>
      <c r="M20" s="12"/>
      <c r="N20" s="12"/>
      <c r="O20" s="8"/>
      <c r="P20" s="73"/>
      <c r="Q20" s="8"/>
      <c r="R20" s="8"/>
      <c r="S20" s="13"/>
      <c r="T20" s="9"/>
      <c r="U20" s="9"/>
      <c r="V20" s="9"/>
      <c r="W20" s="9"/>
      <c r="X20" s="9"/>
      <c r="Y20" s="9"/>
      <c r="Z20" s="9"/>
    </row>
    <row r="21" spans="1:26" s="10" customFormat="1" ht="20.25" customHeight="1">
      <c r="A21" s="92"/>
      <c r="B21" s="89"/>
      <c r="C21" s="92"/>
      <c r="D21" s="8"/>
      <c r="E21" s="8"/>
      <c r="F21" s="11"/>
      <c r="G21" s="8"/>
      <c r="H21" s="8"/>
      <c r="I21" s="8"/>
      <c r="J21" s="8"/>
      <c r="K21" s="8"/>
      <c r="L21" s="8"/>
      <c r="M21" s="12"/>
      <c r="N21" s="12"/>
      <c r="O21" s="8"/>
      <c r="P21" s="73"/>
      <c r="Q21" s="8"/>
      <c r="R21" s="8"/>
      <c r="S21" s="14"/>
      <c r="T21" s="9"/>
      <c r="U21" s="9"/>
      <c r="V21" s="9"/>
      <c r="W21" s="9"/>
      <c r="X21" s="9"/>
      <c r="Y21" s="9"/>
      <c r="Z21" s="9"/>
    </row>
    <row r="22" spans="1:26" s="16" customFormat="1" ht="21" customHeight="1">
      <c r="A22" s="140" t="s">
        <v>112</v>
      </c>
      <c r="B22" s="141"/>
      <c r="C22" s="141"/>
      <c r="D22" s="141"/>
      <c r="E22" s="141"/>
      <c r="F22" s="142"/>
      <c r="G22" s="63">
        <f t="shared" ref="G22:O22" si="5">SUM(G19:G21)</f>
        <v>0</v>
      </c>
      <c r="H22" s="63">
        <f t="shared" si="5"/>
        <v>0</v>
      </c>
      <c r="I22" s="63">
        <f t="shared" si="5"/>
        <v>0</v>
      </c>
      <c r="J22" s="63">
        <f t="shared" si="5"/>
        <v>0</v>
      </c>
      <c r="K22" s="63">
        <f t="shared" si="5"/>
        <v>0</v>
      </c>
      <c r="L22" s="63">
        <f t="shared" si="5"/>
        <v>0</v>
      </c>
      <c r="M22" s="63">
        <f t="shared" si="5"/>
        <v>0</v>
      </c>
      <c r="N22" s="63">
        <f t="shared" si="5"/>
        <v>0</v>
      </c>
      <c r="O22" s="63">
        <f t="shared" si="5"/>
        <v>0</v>
      </c>
      <c r="P22" s="80">
        <f t="shared" ref="P22" si="6">SUM(P19:P21)</f>
        <v>0</v>
      </c>
      <c r="Q22" s="64" t="s">
        <v>45</v>
      </c>
      <c r="R22" s="65">
        <f>SUM(R19:R21)</f>
        <v>0</v>
      </c>
      <c r="S22" s="66">
        <f>SUM(S19:S21)</f>
        <v>0</v>
      </c>
      <c r="T22" s="15"/>
      <c r="U22" s="15"/>
      <c r="V22" s="15"/>
      <c r="W22" s="15"/>
      <c r="X22" s="15"/>
      <c r="Y22" s="15"/>
      <c r="Z22" s="15"/>
    </row>
    <row r="23" spans="1:26" s="10" customFormat="1" ht="21" customHeight="1">
      <c r="A23" s="88"/>
      <c r="B23" s="89"/>
      <c r="C23" s="90"/>
      <c r="D23" s="8"/>
      <c r="E23" s="8"/>
      <c r="F23" s="8"/>
      <c r="G23" s="8"/>
      <c r="H23" s="8"/>
      <c r="I23" s="8"/>
      <c r="J23" s="8"/>
      <c r="K23" s="8"/>
      <c r="L23" s="8"/>
      <c r="M23" s="8"/>
      <c r="N23" s="8"/>
      <c r="O23" s="8"/>
      <c r="P23" s="73"/>
      <c r="Q23" s="8"/>
      <c r="R23" s="8"/>
      <c r="S23" s="8"/>
      <c r="T23" s="9"/>
      <c r="U23" s="9"/>
      <c r="V23" s="9"/>
      <c r="W23" s="9"/>
      <c r="X23" s="9"/>
      <c r="Y23" s="9"/>
      <c r="Z23" s="9"/>
    </row>
    <row r="24" spans="1:26" s="10" customFormat="1" ht="21" customHeight="1">
      <c r="A24" s="91"/>
      <c r="B24" s="89"/>
      <c r="C24" s="92"/>
      <c r="D24" s="8"/>
      <c r="E24" s="8"/>
      <c r="F24" s="11"/>
      <c r="G24" s="8"/>
      <c r="H24" s="8"/>
      <c r="I24" s="8"/>
      <c r="J24" s="8"/>
      <c r="K24" s="8"/>
      <c r="L24" s="8"/>
      <c r="M24" s="12"/>
      <c r="N24" s="12"/>
      <c r="O24" s="8"/>
      <c r="P24" s="73"/>
      <c r="Q24" s="8"/>
      <c r="R24" s="8"/>
      <c r="S24" s="13"/>
      <c r="T24" s="9"/>
      <c r="U24" s="9"/>
      <c r="V24" s="9"/>
      <c r="W24" s="9"/>
      <c r="X24" s="9"/>
      <c r="Y24" s="9"/>
      <c r="Z24" s="9"/>
    </row>
    <row r="25" spans="1:26" s="10" customFormat="1" ht="21" customHeight="1">
      <c r="A25" s="92"/>
      <c r="B25" s="89"/>
      <c r="C25" s="92"/>
      <c r="D25" s="8"/>
      <c r="E25" s="8"/>
      <c r="F25" s="11"/>
      <c r="G25" s="8"/>
      <c r="H25" s="8"/>
      <c r="I25" s="8"/>
      <c r="J25" s="8"/>
      <c r="K25" s="8"/>
      <c r="L25" s="8"/>
      <c r="M25" s="12"/>
      <c r="N25" s="12"/>
      <c r="O25" s="8"/>
      <c r="P25" s="73"/>
      <c r="Q25" s="8"/>
      <c r="R25" s="8"/>
      <c r="S25" s="14"/>
      <c r="T25" s="9"/>
      <c r="U25" s="9"/>
      <c r="V25" s="9"/>
      <c r="W25" s="9"/>
      <c r="X25" s="9"/>
      <c r="Y25" s="9"/>
      <c r="Z25" s="9"/>
    </row>
    <row r="26" spans="1:26" s="5" customFormat="1" ht="21" customHeight="1">
      <c r="A26" s="140" t="s">
        <v>96</v>
      </c>
      <c r="B26" s="141"/>
      <c r="C26" s="141"/>
      <c r="D26" s="141"/>
      <c r="E26" s="141"/>
      <c r="F26" s="142"/>
      <c r="G26" s="63">
        <f t="shared" ref="G26:O26" si="7">SUM(G23:G25)</f>
        <v>0</v>
      </c>
      <c r="H26" s="63">
        <f t="shared" si="7"/>
        <v>0</v>
      </c>
      <c r="I26" s="63">
        <f t="shared" si="7"/>
        <v>0</v>
      </c>
      <c r="J26" s="63">
        <f t="shared" si="7"/>
        <v>0</v>
      </c>
      <c r="K26" s="63">
        <f t="shared" si="7"/>
        <v>0</v>
      </c>
      <c r="L26" s="63">
        <f t="shared" si="7"/>
        <v>0</v>
      </c>
      <c r="M26" s="63">
        <f t="shared" si="7"/>
        <v>0</v>
      </c>
      <c r="N26" s="63">
        <f t="shared" si="7"/>
        <v>0</v>
      </c>
      <c r="O26" s="63">
        <f t="shared" si="7"/>
        <v>0</v>
      </c>
      <c r="P26" s="80">
        <f t="shared" ref="P26" si="8">SUM(P23:P25)</f>
        <v>0</v>
      </c>
      <c r="Q26" s="64" t="s">
        <v>45</v>
      </c>
      <c r="R26" s="65">
        <f>SUM(R23:R25)</f>
        <v>0</v>
      </c>
      <c r="S26" s="66">
        <f>SUM(S23:S25)</f>
        <v>0</v>
      </c>
      <c r="T26" s="1"/>
      <c r="U26" s="1"/>
      <c r="V26" s="1"/>
      <c r="W26" s="1"/>
      <c r="X26" s="1"/>
      <c r="Y26" s="1"/>
      <c r="Z26" s="1"/>
    </row>
    <row r="27" spans="1:26" ht="21" customHeight="1">
      <c r="A27" s="91"/>
      <c r="B27" s="93"/>
      <c r="C27" s="92"/>
      <c r="D27" s="8"/>
      <c r="E27" s="8"/>
      <c r="F27" s="11"/>
      <c r="G27" s="8"/>
      <c r="H27" s="8"/>
      <c r="I27" s="8"/>
      <c r="J27" s="8"/>
      <c r="K27" s="8"/>
      <c r="L27" s="8"/>
      <c r="M27" s="12"/>
      <c r="N27" s="12"/>
      <c r="O27" s="8"/>
      <c r="P27" s="73"/>
      <c r="Q27" s="8"/>
      <c r="R27" s="8"/>
      <c r="S27" s="17"/>
    </row>
    <row r="28" spans="1:26" ht="21" customHeight="1">
      <c r="A28" s="94"/>
      <c r="B28" s="94"/>
      <c r="C28" s="95"/>
      <c r="D28" s="12"/>
      <c r="E28" s="12"/>
      <c r="F28" s="18"/>
      <c r="G28" s="12"/>
      <c r="H28" s="12"/>
      <c r="I28" s="12"/>
      <c r="J28" s="12"/>
      <c r="K28" s="12"/>
      <c r="L28" s="12"/>
      <c r="M28" s="12"/>
      <c r="N28" s="12"/>
      <c r="O28" s="12"/>
      <c r="P28" s="12"/>
      <c r="Q28" s="19"/>
      <c r="R28" s="12"/>
      <c r="S28" s="14"/>
    </row>
    <row r="29" spans="1:26" ht="21" customHeight="1">
      <c r="A29" s="94"/>
      <c r="B29" s="94"/>
      <c r="C29" s="95"/>
      <c r="D29" s="12"/>
      <c r="E29" s="12"/>
      <c r="F29" s="18"/>
      <c r="G29" s="12"/>
      <c r="H29" s="12"/>
      <c r="I29" s="12"/>
      <c r="J29" s="12"/>
      <c r="K29" s="12"/>
      <c r="L29" s="12"/>
      <c r="M29" s="12"/>
      <c r="N29" s="12"/>
      <c r="O29" s="12"/>
      <c r="P29" s="12"/>
      <c r="Q29" s="19"/>
      <c r="R29" s="12"/>
      <c r="S29" s="14"/>
    </row>
    <row r="30" spans="1:26" s="5" customFormat="1" ht="21" customHeight="1">
      <c r="A30" s="140" t="s">
        <v>97</v>
      </c>
      <c r="B30" s="141"/>
      <c r="C30" s="141"/>
      <c r="D30" s="141"/>
      <c r="E30" s="141"/>
      <c r="F30" s="142"/>
      <c r="G30" s="63">
        <f>SUM(G27:G29)</f>
        <v>0</v>
      </c>
      <c r="H30" s="63">
        <f t="shared" ref="H30:O30" si="9">SUM(H27:H29)</f>
        <v>0</v>
      </c>
      <c r="I30" s="63">
        <f t="shared" si="9"/>
        <v>0</v>
      </c>
      <c r="J30" s="63">
        <f t="shared" si="9"/>
        <v>0</v>
      </c>
      <c r="K30" s="63">
        <f t="shared" si="9"/>
        <v>0</v>
      </c>
      <c r="L30" s="63">
        <f t="shared" si="9"/>
        <v>0</v>
      </c>
      <c r="M30" s="63">
        <f t="shared" si="9"/>
        <v>0</v>
      </c>
      <c r="N30" s="63">
        <f t="shared" si="9"/>
        <v>0</v>
      </c>
      <c r="O30" s="63">
        <f t="shared" si="9"/>
        <v>0</v>
      </c>
      <c r="P30" s="80">
        <f t="shared" ref="P30" si="10">SUM(P27:P29)</f>
        <v>0</v>
      </c>
      <c r="Q30" s="64" t="s">
        <v>45</v>
      </c>
      <c r="R30" s="65">
        <f>SUM(R27:R29)</f>
        <v>0</v>
      </c>
      <c r="S30" s="70">
        <f>SUM(S27:S29)</f>
        <v>0</v>
      </c>
      <c r="T30" s="1"/>
      <c r="U30" s="1"/>
      <c r="V30" s="1"/>
      <c r="W30" s="1"/>
      <c r="X30" s="1"/>
      <c r="Y30" s="1"/>
      <c r="Z30" s="1"/>
    </row>
    <row r="31" spans="1:26" s="1" customFormat="1" ht="21" customHeight="1">
      <c r="A31" s="91"/>
      <c r="B31" s="93"/>
      <c r="C31" s="92"/>
      <c r="D31" s="8"/>
      <c r="E31" s="8"/>
      <c r="F31" s="11"/>
      <c r="G31" s="8"/>
      <c r="H31" s="8"/>
      <c r="I31" s="8"/>
      <c r="J31" s="8"/>
      <c r="K31" s="8"/>
      <c r="L31" s="8"/>
      <c r="M31" s="12"/>
      <c r="N31" s="12"/>
      <c r="O31" s="8"/>
      <c r="P31" s="73"/>
      <c r="Q31" s="8"/>
      <c r="R31" s="8"/>
      <c r="S31" s="17"/>
    </row>
    <row r="32" spans="1:26" s="1" customFormat="1" ht="21" customHeight="1">
      <c r="A32" s="94"/>
      <c r="B32" s="94"/>
      <c r="C32" s="95"/>
      <c r="D32" s="12"/>
      <c r="E32" s="12"/>
      <c r="F32" s="18"/>
      <c r="G32" s="12"/>
      <c r="H32" s="12"/>
      <c r="I32" s="12"/>
      <c r="J32" s="12"/>
      <c r="K32" s="12"/>
      <c r="L32" s="12"/>
      <c r="M32" s="12"/>
      <c r="N32" s="12"/>
      <c r="O32" s="12"/>
      <c r="P32" s="12"/>
      <c r="Q32" s="19"/>
      <c r="R32" s="12"/>
      <c r="S32" s="14"/>
    </row>
    <row r="33" spans="1:26" s="1" customFormat="1" ht="21" customHeight="1">
      <c r="A33" s="94"/>
      <c r="B33" s="94"/>
      <c r="C33" s="95"/>
      <c r="D33" s="12"/>
      <c r="E33" s="12"/>
      <c r="F33" s="18"/>
      <c r="G33" s="12"/>
      <c r="H33" s="12"/>
      <c r="I33" s="12"/>
      <c r="J33" s="12"/>
      <c r="K33" s="12"/>
      <c r="L33" s="12"/>
      <c r="M33" s="12"/>
      <c r="N33" s="12"/>
      <c r="O33" s="12"/>
      <c r="P33" s="12"/>
      <c r="Q33" s="19"/>
      <c r="R33" s="12"/>
      <c r="S33" s="14"/>
    </row>
    <row r="34" spans="1:26" s="16" customFormat="1" ht="21" customHeight="1">
      <c r="A34" s="168" t="s">
        <v>98</v>
      </c>
      <c r="B34" s="168"/>
      <c r="C34" s="168"/>
      <c r="D34" s="168"/>
      <c r="E34" s="168"/>
      <c r="F34" s="168"/>
      <c r="G34" s="69">
        <f>SUM(G31:G33)</f>
        <v>0</v>
      </c>
      <c r="H34" s="69">
        <f t="shared" ref="H34:O34" si="11">SUM(H31:H33)</f>
        <v>0</v>
      </c>
      <c r="I34" s="69">
        <f t="shared" si="11"/>
        <v>0</v>
      </c>
      <c r="J34" s="69">
        <f t="shared" si="11"/>
        <v>0</v>
      </c>
      <c r="K34" s="69">
        <f t="shared" si="11"/>
        <v>0</v>
      </c>
      <c r="L34" s="69">
        <f t="shared" si="11"/>
        <v>0</v>
      </c>
      <c r="M34" s="69">
        <f t="shared" si="11"/>
        <v>0</v>
      </c>
      <c r="N34" s="69">
        <f t="shared" si="11"/>
        <v>0</v>
      </c>
      <c r="O34" s="69">
        <f t="shared" si="11"/>
        <v>0</v>
      </c>
      <c r="P34" s="69">
        <f t="shared" ref="P34" si="12">SUM(P31:P33)</f>
        <v>0</v>
      </c>
      <c r="Q34" s="65" t="s">
        <v>45</v>
      </c>
      <c r="R34" s="65">
        <f>SUM(R31:R33)</f>
        <v>0</v>
      </c>
      <c r="S34" s="68">
        <f>SUM(S31:S33)</f>
        <v>0</v>
      </c>
      <c r="T34" s="15"/>
      <c r="U34" s="15"/>
      <c r="V34" s="15"/>
      <c r="W34" s="15"/>
      <c r="X34" s="15"/>
      <c r="Y34" s="15"/>
      <c r="Z34" s="15"/>
    </row>
    <row r="35" spans="1:26" s="10" customFormat="1" ht="21" customHeight="1">
      <c r="A35" s="96"/>
      <c r="B35" s="96"/>
      <c r="C35" s="96"/>
      <c r="D35" s="20"/>
      <c r="E35" s="20"/>
      <c r="F35" s="20"/>
      <c r="G35" s="21"/>
      <c r="H35" s="21"/>
      <c r="I35" s="21"/>
      <c r="J35" s="21"/>
      <c r="K35" s="21"/>
      <c r="L35" s="21"/>
      <c r="M35" s="21"/>
      <c r="N35" s="21"/>
      <c r="O35" s="22"/>
      <c r="P35" s="81"/>
      <c r="Q35" s="21"/>
      <c r="R35" s="21"/>
      <c r="S35" s="23"/>
      <c r="T35" s="9"/>
      <c r="U35" s="9"/>
      <c r="V35" s="9"/>
      <c r="W35" s="9"/>
      <c r="X35" s="9"/>
      <c r="Y35" s="9"/>
      <c r="Z35" s="9"/>
    </row>
    <row r="36" spans="1:26" s="10" customFormat="1" ht="21" customHeight="1">
      <c r="A36" s="96"/>
      <c r="B36" s="96"/>
      <c r="C36" s="96"/>
      <c r="D36" s="20"/>
      <c r="E36" s="20"/>
      <c r="F36" s="20"/>
      <c r="G36" s="21"/>
      <c r="H36" s="21"/>
      <c r="I36" s="21"/>
      <c r="J36" s="21"/>
      <c r="K36" s="21"/>
      <c r="L36" s="21"/>
      <c r="M36" s="21"/>
      <c r="N36" s="21"/>
      <c r="O36" s="22"/>
      <c r="P36" s="81"/>
      <c r="Q36" s="21"/>
      <c r="R36" s="21"/>
      <c r="S36" s="23"/>
      <c r="T36" s="9"/>
      <c r="U36" s="9"/>
      <c r="V36" s="9"/>
      <c r="W36" s="9"/>
      <c r="X36" s="9"/>
      <c r="Y36" s="9"/>
      <c r="Z36" s="9"/>
    </row>
    <row r="37" spans="1:26" s="10" customFormat="1" ht="21" customHeight="1">
      <c r="A37" s="96"/>
      <c r="B37" s="96"/>
      <c r="C37" s="96"/>
      <c r="D37" s="20"/>
      <c r="E37" s="20"/>
      <c r="F37" s="20"/>
      <c r="G37" s="21"/>
      <c r="H37" s="21"/>
      <c r="I37" s="21"/>
      <c r="J37" s="21"/>
      <c r="K37" s="21"/>
      <c r="L37" s="21"/>
      <c r="M37" s="21"/>
      <c r="N37" s="21"/>
      <c r="O37" s="22"/>
      <c r="P37" s="81"/>
      <c r="Q37" s="21"/>
      <c r="R37" s="21"/>
      <c r="S37" s="23"/>
      <c r="T37" s="9"/>
      <c r="U37" s="9"/>
      <c r="V37" s="9"/>
      <c r="W37" s="9"/>
      <c r="X37" s="9"/>
      <c r="Y37" s="9"/>
      <c r="Z37" s="9"/>
    </row>
    <row r="38" spans="1:26" s="5" customFormat="1" ht="21" customHeight="1">
      <c r="A38" s="140" t="s">
        <v>99</v>
      </c>
      <c r="B38" s="141"/>
      <c r="C38" s="141"/>
      <c r="D38" s="141"/>
      <c r="E38" s="141"/>
      <c r="F38" s="142"/>
      <c r="G38" s="63">
        <f>SUM(G35:G37)</f>
        <v>0</v>
      </c>
      <c r="H38" s="63">
        <f t="shared" ref="H38:O38" si="13">SUM(H35:H37)</f>
        <v>0</v>
      </c>
      <c r="I38" s="63">
        <f t="shared" si="13"/>
        <v>0</v>
      </c>
      <c r="J38" s="63">
        <f t="shared" si="13"/>
        <v>0</v>
      </c>
      <c r="K38" s="63">
        <f t="shared" si="13"/>
        <v>0</v>
      </c>
      <c r="L38" s="63">
        <f>SUM(L35:L37)</f>
        <v>0</v>
      </c>
      <c r="M38" s="63">
        <f t="shared" si="13"/>
        <v>0</v>
      </c>
      <c r="N38" s="63">
        <f t="shared" si="13"/>
        <v>0</v>
      </c>
      <c r="O38" s="63">
        <f t="shared" si="13"/>
        <v>0</v>
      </c>
      <c r="P38" s="80">
        <f t="shared" ref="P38" si="14">SUM(P35:P37)</f>
        <v>0</v>
      </c>
      <c r="Q38" s="64" t="s">
        <v>45</v>
      </c>
      <c r="R38" s="65">
        <f>SUM(R30:R34)</f>
        <v>0</v>
      </c>
      <c r="S38" s="68">
        <f>SUM(S30:S34)</f>
        <v>0</v>
      </c>
      <c r="T38" s="1"/>
      <c r="U38" s="1"/>
      <c r="V38" s="1"/>
      <c r="W38" s="1"/>
      <c r="X38" s="1"/>
      <c r="Y38" s="1"/>
      <c r="Z38" s="1"/>
    </row>
    <row r="39" spans="1:26" ht="21" customHeight="1">
      <c r="A39" s="91"/>
      <c r="B39" s="93"/>
      <c r="C39" s="92"/>
      <c r="D39" s="8"/>
      <c r="E39" s="8"/>
      <c r="F39" s="11"/>
      <c r="G39" s="8"/>
      <c r="H39" s="8"/>
      <c r="I39" s="8"/>
      <c r="J39" s="8"/>
      <c r="K39" s="8"/>
      <c r="L39" s="8"/>
      <c r="M39" s="12"/>
      <c r="N39" s="12"/>
      <c r="O39" s="8"/>
      <c r="P39" s="73"/>
      <c r="Q39" s="8"/>
      <c r="R39" s="8"/>
      <c r="S39" s="17"/>
    </row>
    <row r="40" spans="1:26" ht="21" customHeight="1">
      <c r="A40" s="94"/>
      <c r="B40" s="94"/>
      <c r="C40" s="95"/>
      <c r="D40" s="12"/>
      <c r="E40" s="12"/>
      <c r="F40" s="18"/>
      <c r="G40" s="12"/>
      <c r="H40" s="12"/>
      <c r="I40" s="12"/>
      <c r="J40" s="12"/>
      <c r="K40" s="12"/>
      <c r="L40" s="12"/>
      <c r="M40" s="12"/>
      <c r="N40" s="12"/>
      <c r="O40" s="12"/>
      <c r="P40" s="12"/>
      <c r="Q40" s="19"/>
      <c r="R40" s="12"/>
      <c r="S40" s="14"/>
    </row>
    <row r="41" spans="1:26" ht="21" customHeight="1">
      <c r="A41" s="94"/>
      <c r="B41" s="94"/>
      <c r="C41" s="95"/>
      <c r="D41" s="12"/>
      <c r="E41" s="12"/>
      <c r="F41" s="18"/>
      <c r="G41" s="12"/>
      <c r="H41" s="12"/>
      <c r="I41" s="12"/>
      <c r="J41" s="12"/>
      <c r="K41" s="12"/>
      <c r="L41" s="12"/>
      <c r="M41" s="12"/>
      <c r="N41" s="12"/>
      <c r="O41" s="12"/>
      <c r="P41" s="12"/>
      <c r="Q41" s="19"/>
      <c r="R41" s="12"/>
      <c r="S41" s="14"/>
    </row>
    <row r="42" spans="1:26" s="5" customFormat="1" ht="21" customHeight="1">
      <c r="A42" s="140" t="s">
        <v>103</v>
      </c>
      <c r="B42" s="141"/>
      <c r="C42" s="141"/>
      <c r="D42" s="141"/>
      <c r="E42" s="141"/>
      <c r="F42" s="142"/>
      <c r="G42" s="63">
        <f t="shared" ref="G42:O42" si="15">SUM(G39:G41)</f>
        <v>0</v>
      </c>
      <c r="H42" s="63">
        <f t="shared" si="15"/>
        <v>0</v>
      </c>
      <c r="I42" s="63">
        <f t="shared" si="15"/>
        <v>0</v>
      </c>
      <c r="J42" s="63">
        <f t="shared" si="15"/>
        <v>0</v>
      </c>
      <c r="K42" s="63">
        <f t="shared" si="15"/>
        <v>0</v>
      </c>
      <c r="L42" s="63">
        <f t="shared" si="15"/>
        <v>0</v>
      </c>
      <c r="M42" s="63">
        <f t="shared" si="15"/>
        <v>0</v>
      </c>
      <c r="N42" s="63">
        <f t="shared" si="15"/>
        <v>0</v>
      </c>
      <c r="O42" s="63">
        <f t="shared" si="15"/>
        <v>0</v>
      </c>
      <c r="P42" s="80">
        <f t="shared" ref="P42" si="16">SUM(P39:P41)</f>
        <v>0</v>
      </c>
      <c r="Q42" s="64" t="s">
        <v>45</v>
      </c>
      <c r="R42" s="65">
        <f>SUM(R39:R41)</f>
        <v>0</v>
      </c>
      <c r="S42" s="68">
        <f>SUM(S39:S41)</f>
        <v>0</v>
      </c>
      <c r="T42" s="1"/>
      <c r="U42" s="1"/>
      <c r="V42" s="1"/>
      <c r="W42" s="1"/>
      <c r="X42" s="1"/>
      <c r="Y42" s="1"/>
      <c r="Z42" s="1"/>
    </row>
    <row r="43" spans="1:26" ht="21" customHeight="1">
      <c r="A43" s="91"/>
      <c r="B43" s="93"/>
      <c r="C43" s="92"/>
      <c r="D43" s="8"/>
      <c r="E43" s="8"/>
      <c r="F43" s="11"/>
      <c r="G43" s="8"/>
      <c r="H43" s="8"/>
      <c r="I43" s="8"/>
      <c r="J43" s="8"/>
      <c r="K43" s="8"/>
      <c r="L43" s="8"/>
      <c r="M43" s="12"/>
      <c r="N43" s="12"/>
      <c r="O43" s="8"/>
      <c r="P43" s="73"/>
      <c r="Q43" s="8"/>
      <c r="R43" s="8"/>
      <c r="S43" s="17"/>
    </row>
    <row r="44" spans="1:26" ht="21" customHeight="1">
      <c r="A44" s="94"/>
      <c r="B44" s="94"/>
      <c r="C44" s="95"/>
      <c r="D44" s="12"/>
      <c r="E44" s="12"/>
      <c r="F44" s="18"/>
      <c r="G44" s="12"/>
      <c r="H44" s="12"/>
      <c r="I44" s="12"/>
      <c r="J44" s="12"/>
      <c r="K44" s="12"/>
      <c r="L44" s="12"/>
      <c r="M44" s="12"/>
      <c r="N44" s="12"/>
      <c r="O44" s="12"/>
      <c r="P44" s="12"/>
      <c r="Q44" s="19"/>
      <c r="R44" s="12"/>
      <c r="S44" s="14"/>
    </row>
    <row r="45" spans="1:26" ht="21" customHeight="1">
      <c r="A45" s="94"/>
      <c r="B45" s="94"/>
      <c r="C45" s="95"/>
      <c r="D45" s="12"/>
      <c r="E45" s="12"/>
      <c r="F45" s="18"/>
      <c r="G45" s="12"/>
      <c r="H45" s="12"/>
      <c r="I45" s="12"/>
      <c r="J45" s="12"/>
      <c r="K45" s="12"/>
      <c r="L45" s="12"/>
      <c r="M45" s="12"/>
      <c r="N45" s="12"/>
      <c r="O45" s="12"/>
      <c r="P45" s="12"/>
      <c r="Q45" s="19"/>
      <c r="R45" s="12"/>
      <c r="S45" s="14"/>
    </row>
    <row r="46" spans="1:26" s="25" customFormat="1" ht="21" customHeight="1">
      <c r="A46" s="140" t="s">
        <v>93</v>
      </c>
      <c r="B46" s="141"/>
      <c r="C46" s="141"/>
      <c r="D46" s="141"/>
      <c r="E46" s="141"/>
      <c r="F46" s="142"/>
      <c r="G46" s="63">
        <f t="shared" ref="G46:O46" si="17">SUM(G43:G45)</f>
        <v>0</v>
      </c>
      <c r="H46" s="63">
        <f t="shared" si="17"/>
        <v>0</v>
      </c>
      <c r="I46" s="63">
        <f t="shared" si="17"/>
        <v>0</v>
      </c>
      <c r="J46" s="63">
        <f t="shared" si="17"/>
        <v>0</v>
      </c>
      <c r="K46" s="63">
        <f t="shared" si="17"/>
        <v>0</v>
      </c>
      <c r="L46" s="63">
        <f t="shared" si="17"/>
        <v>0</v>
      </c>
      <c r="M46" s="63">
        <f t="shared" si="17"/>
        <v>0</v>
      </c>
      <c r="N46" s="63">
        <f t="shared" si="17"/>
        <v>0</v>
      </c>
      <c r="O46" s="63">
        <f t="shared" si="17"/>
        <v>0</v>
      </c>
      <c r="P46" s="80">
        <f t="shared" ref="P46" si="18">SUM(P43:P45)</f>
        <v>0</v>
      </c>
      <c r="Q46" s="64" t="s">
        <v>45</v>
      </c>
      <c r="R46" s="65">
        <f>SUM(R43:R45)</f>
        <v>0</v>
      </c>
      <c r="S46" s="68">
        <f>SUM(S43:S45)</f>
        <v>0</v>
      </c>
      <c r="T46" s="24"/>
      <c r="U46" s="24"/>
      <c r="V46" s="24"/>
      <c r="W46" s="24"/>
      <c r="X46" s="24"/>
      <c r="Y46" s="24"/>
      <c r="Z46" s="24"/>
    </row>
    <row r="47" spans="1:26" s="26" customFormat="1" ht="21" customHeight="1">
      <c r="A47" s="91"/>
      <c r="B47" s="93"/>
      <c r="C47" s="92"/>
      <c r="D47" s="8"/>
      <c r="E47" s="8"/>
      <c r="F47" s="11"/>
      <c r="G47" s="8"/>
      <c r="H47" s="8"/>
      <c r="I47" s="8"/>
      <c r="J47" s="8"/>
      <c r="K47" s="8"/>
      <c r="L47" s="8"/>
      <c r="M47" s="12"/>
      <c r="N47" s="12"/>
      <c r="O47" s="8"/>
      <c r="P47" s="73"/>
      <c r="Q47" s="8"/>
      <c r="R47" s="8"/>
      <c r="S47" s="17"/>
      <c r="T47" s="24"/>
      <c r="U47" s="24"/>
      <c r="V47" s="24"/>
      <c r="W47" s="24"/>
      <c r="X47" s="24"/>
      <c r="Y47" s="24"/>
      <c r="Z47" s="24"/>
    </row>
    <row r="48" spans="1:26" s="26" customFormat="1" ht="21" customHeight="1">
      <c r="A48" s="94"/>
      <c r="B48" s="94"/>
      <c r="C48" s="95"/>
      <c r="D48" s="12"/>
      <c r="E48" s="12"/>
      <c r="F48" s="18"/>
      <c r="G48" s="12"/>
      <c r="H48" s="12"/>
      <c r="I48" s="12"/>
      <c r="J48" s="12"/>
      <c r="K48" s="12"/>
      <c r="L48" s="12"/>
      <c r="M48" s="12"/>
      <c r="N48" s="12"/>
      <c r="O48" s="12"/>
      <c r="P48" s="12"/>
      <c r="Q48" s="19"/>
      <c r="R48" s="12"/>
      <c r="S48" s="14"/>
      <c r="T48" s="24"/>
      <c r="U48" s="24"/>
      <c r="V48" s="24"/>
      <c r="W48" s="24"/>
      <c r="X48" s="24"/>
      <c r="Y48" s="24"/>
      <c r="Z48" s="24"/>
    </row>
    <row r="49" spans="1:26" s="26" customFormat="1" ht="21" customHeight="1">
      <c r="A49" s="94"/>
      <c r="B49" s="94"/>
      <c r="C49" s="95"/>
      <c r="D49" s="12"/>
      <c r="E49" s="12"/>
      <c r="F49" s="18"/>
      <c r="G49" s="12"/>
      <c r="H49" s="12"/>
      <c r="I49" s="12"/>
      <c r="J49" s="12"/>
      <c r="K49" s="12"/>
      <c r="L49" s="12"/>
      <c r="M49" s="12"/>
      <c r="N49" s="12"/>
      <c r="O49" s="12"/>
      <c r="P49" s="12"/>
      <c r="Q49" s="19"/>
      <c r="R49" s="12"/>
      <c r="S49" s="14"/>
      <c r="T49" s="24"/>
      <c r="U49" s="24"/>
      <c r="V49" s="24"/>
      <c r="W49" s="24"/>
      <c r="X49" s="24"/>
      <c r="Y49" s="24"/>
      <c r="Z49" s="24"/>
    </row>
    <row r="50" spans="1:26" s="28" customFormat="1" ht="21" customHeight="1">
      <c r="A50" s="140" t="s">
        <v>92</v>
      </c>
      <c r="B50" s="141"/>
      <c r="C50" s="141"/>
      <c r="D50" s="141"/>
      <c r="E50" s="141"/>
      <c r="F50" s="142"/>
      <c r="G50" s="63">
        <f t="shared" ref="G50:O50" si="19">SUM(G47:G49)</f>
        <v>0</v>
      </c>
      <c r="H50" s="63">
        <f t="shared" si="19"/>
        <v>0</v>
      </c>
      <c r="I50" s="63">
        <f t="shared" si="19"/>
        <v>0</v>
      </c>
      <c r="J50" s="63">
        <f t="shared" si="19"/>
        <v>0</v>
      </c>
      <c r="K50" s="63">
        <f t="shared" si="19"/>
        <v>0</v>
      </c>
      <c r="L50" s="63">
        <f t="shared" si="19"/>
        <v>0</v>
      </c>
      <c r="M50" s="63">
        <f t="shared" si="19"/>
        <v>0</v>
      </c>
      <c r="N50" s="63">
        <f t="shared" si="19"/>
        <v>0</v>
      </c>
      <c r="O50" s="63">
        <f t="shared" si="19"/>
        <v>0</v>
      </c>
      <c r="P50" s="80">
        <f t="shared" ref="P50" si="20">SUM(P47:P49)</f>
        <v>0</v>
      </c>
      <c r="Q50" s="64" t="s">
        <v>45</v>
      </c>
      <c r="R50" s="65">
        <f>SUM(R47:R49)</f>
        <v>0</v>
      </c>
      <c r="S50" s="68">
        <f>SUM(S47:S49)</f>
        <v>0</v>
      </c>
      <c r="T50" s="27"/>
      <c r="U50" s="27"/>
      <c r="V50" s="27"/>
      <c r="W50" s="27"/>
      <c r="X50" s="27"/>
      <c r="Y50" s="27"/>
      <c r="Z50" s="27"/>
    </row>
    <row r="51" spans="1:26" s="27" customFormat="1" ht="19.5" customHeight="1">
      <c r="A51" s="91"/>
      <c r="B51" s="93"/>
      <c r="C51" s="92"/>
      <c r="D51" s="8"/>
      <c r="E51" s="8"/>
      <c r="F51" s="11"/>
      <c r="G51" s="8"/>
      <c r="H51" s="8"/>
      <c r="I51" s="8"/>
      <c r="J51" s="8"/>
      <c r="K51" s="8"/>
      <c r="L51" s="8"/>
      <c r="M51" s="12"/>
      <c r="N51" s="12"/>
      <c r="O51" s="8"/>
      <c r="P51" s="73"/>
      <c r="Q51" s="8"/>
      <c r="R51" s="8"/>
      <c r="S51" s="17"/>
    </row>
    <row r="52" spans="1:26" ht="19.5" customHeight="1">
      <c r="A52" s="94"/>
      <c r="B52" s="94"/>
      <c r="C52" s="95"/>
      <c r="D52" s="12"/>
      <c r="E52" s="12"/>
      <c r="F52" s="18"/>
      <c r="G52" s="12"/>
      <c r="H52" s="12"/>
      <c r="I52" s="12"/>
      <c r="J52" s="12"/>
      <c r="K52" s="12"/>
      <c r="L52" s="12"/>
      <c r="M52" s="12"/>
      <c r="N52" s="12"/>
      <c r="O52" s="12"/>
      <c r="P52" s="12"/>
      <c r="Q52" s="19"/>
      <c r="R52" s="12"/>
      <c r="S52" s="14"/>
    </row>
    <row r="53" spans="1:26" ht="19.5" customHeight="1">
      <c r="A53" s="94"/>
      <c r="B53" s="94"/>
      <c r="C53" s="95"/>
      <c r="D53" s="12"/>
      <c r="E53" s="12"/>
      <c r="F53" s="18"/>
      <c r="G53" s="12"/>
      <c r="H53" s="12"/>
      <c r="I53" s="12"/>
      <c r="J53" s="12"/>
      <c r="K53" s="12"/>
      <c r="L53" s="12"/>
      <c r="M53" s="12"/>
      <c r="N53" s="12"/>
      <c r="O53" s="12"/>
      <c r="P53" s="12"/>
      <c r="Q53" s="19"/>
      <c r="R53" s="12"/>
      <c r="S53" s="14"/>
    </row>
    <row r="54" spans="1:26" ht="24.75" customHeight="1">
      <c r="A54" s="140" t="s">
        <v>91</v>
      </c>
      <c r="B54" s="141"/>
      <c r="C54" s="141"/>
      <c r="D54" s="141"/>
      <c r="E54" s="141"/>
      <c r="F54" s="142"/>
      <c r="G54" s="63">
        <f t="shared" ref="G54:O54" si="21">SUM(G51:G53)</f>
        <v>0</v>
      </c>
      <c r="H54" s="63">
        <f t="shared" si="21"/>
        <v>0</v>
      </c>
      <c r="I54" s="63">
        <f t="shared" si="21"/>
        <v>0</v>
      </c>
      <c r="J54" s="63">
        <f t="shared" si="21"/>
        <v>0</v>
      </c>
      <c r="K54" s="63">
        <f t="shared" si="21"/>
        <v>0</v>
      </c>
      <c r="L54" s="63">
        <f t="shared" si="21"/>
        <v>0</v>
      </c>
      <c r="M54" s="63">
        <f t="shared" si="21"/>
        <v>0</v>
      </c>
      <c r="N54" s="63">
        <f t="shared" si="21"/>
        <v>0</v>
      </c>
      <c r="O54" s="63">
        <f t="shared" si="21"/>
        <v>0</v>
      </c>
      <c r="P54" s="80">
        <f t="shared" ref="P54" si="22">SUM(P51:P53)</f>
        <v>0</v>
      </c>
      <c r="Q54" s="65" t="s">
        <v>45</v>
      </c>
      <c r="R54" s="65">
        <f>SUM(R51:R53)</f>
        <v>0</v>
      </c>
      <c r="S54" s="67">
        <f>SUM(S51:S53)</f>
        <v>0</v>
      </c>
    </row>
    <row r="55" spans="1:26">
      <c r="A55" s="97"/>
      <c r="B55" s="97"/>
      <c r="C55" s="97"/>
      <c r="D55" s="29"/>
      <c r="E55" s="29"/>
      <c r="F55" s="29"/>
      <c r="G55" s="29"/>
      <c r="H55" s="29"/>
      <c r="I55" s="29"/>
      <c r="J55" s="29"/>
      <c r="K55" s="29"/>
      <c r="L55" s="29"/>
      <c r="M55" s="29"/>
      <c r="N55" s="29"/>
      <c r="O55" s="29"/>
      <c r="P55" s="29"/>
      <c r="Q55" s="30"/>
      <c r="R55" s="31"/>
      <c r="S55" s="32"/>
    </row>
    <row r="56" spans="1:26" ht="28.5" customHeight="1">
      <c r="A56" s="98" t="s">
        <v>74</v>
      </c>
      <c r="B56" s="99"/>
      <c r="C56" s="98" t="s">
        <v>102</v>
      </c>
      <c r="D56" s="34"/>
      <c r="E56" s="34" t="s">
        <v>107</v>
      </c>
      <c r="F56" s="34"/>
    </row>
    <row r="57" spans="1:26" ht="112.5" customHeight="1">
      <c r="A57" s="98" t="s">
        <v>76</v>
      </c>
      <c r="B57" s="99"/>
      <c r="C57" s="100" t="s">
        <v>106</v>
      </c>
      <c r="D57" s="34"/>
      <c r="E57" s="34" t="s">
        <v>77</v>
      </c>
      <c r="F57" s="34"/>
      <c r="H57" s="34"/>
    </row>
    <row r="58" spans="1:26" ht="28.5" customHeight="1">
      <c r="A58" s="98" t="s">
        <v>75</v>
      </c>
      <c r="B58" s="99"/>
      <c r="C58" s="98" t="s">
        <v>72</v>
      </c>
      <c r="D58" s="34"/>
      <c r="E58" s="55" t="s">
        <v>78</v>
      </c>
      <c r="F58" s="34"/>
    </row>
    <row r="59" spans="1:26">
      <c r="B59" s="102"/>
      <c r="C59" s="102"/>
      <c r="D59" s="33"/>
      <c r="E59" s="33"/>
      <c r="F59" s="33"/>
    </row>
    <row r="60" spans="1:26" ht="126">
      <c r="A60" s="127" t="s">
        <v>47</v>
      </c>
      <c r="B60" s="128" t="s">
        <v>53</v>
      </c>
      <c r="C60" s="128" t="s">
        <v>54</v>
      </c>
      <c r="D60" s="126" t="s">
        <v>55</v>
      </c>
      <c r="E60" s="126" t="s">
        <v>56</v>
      </c>
      <c r="F60" s="126" t="s">
        <v>57</v>
      </c>
      <c r="G60" s="126" t="s">
        <v>71</v>
      </c>
      <c r="H60" s="126" t="s">
        <v>79</v>
      </c>
      <c r="I60" s="126" t="s">
        <v>58</v>
      </c>
      <c r="J60" s="129" t="s">
        <v>80</v>
      </c>
      <c r="K60" s="145" t="s">
        <v>64</v>
      </c>
      <c r="L60" s="146"/>
      <c r="M60" s="146"/>
      <c r="N60" s="146"/>
      <c r="O60" s="147"/>
      <c r="P60" s="130"/>
      <c r="Q60" s="145" t="s">
        <v>87</v>
      </c>
      <c r="R60" s="146"/>
      <c r="S60" s="147"/>
    </row>
    <row r="61" spans="1:26" ht="24" customHeight="1">
      <c r="A61" s="103" t="s">
        <v>116</v>
      </c>
      <c r="B61" s="104">
        <f>G10</f>
        <v>0</v>
      </c>
      <c r="C61" s="104">
        <f t="shared" ref="C61:J61" si="23">H10</f>
        <v>0</v>
      </c>
      <c r="D61" s="56">
        <f t="shared" si="23"/>
        <v>0</v>
      </c>
      <c r="E61" s="56">
        <f t="shared" si="23"/>
        <v>0</v>
      </c>
      <c r="F61" s="56">
        <f t="shared" si="23"/>
        <v>0</v>
      </c>
      <c r="G61" s="56">
        <f t="shared" si="23"/>
        <v>0</v>
      </c>
      <c r="H61" s="56">
        <f t="shared" si="23"/>
        <v>0</v>
      </c>
      <c r="I61" s="56">
        <f t="shared" si="23"/>
        <v>0</v>
      </c>
      <c r="J61" s="56">
        <f t="shared" si="23"/>
        <v>0</v>
      </c>
      <c r="K61" s="159" t="s">
        <v>121</v>
      </c>
      <c r="L61" s="160"/>
      <c r="M61" s="160"/>
      <c r="N61" s="160"/>
      <c r="O61" s="161"/>
      <c r="P61" s="77"/>
      <c r="Q61" s="150"/>
      <c r="R61" s="151"/>
      <c r="S61" s="152"/>
    </row>
    <row r="62" spans="1:26" ht="24" customHeight="1">
      <c r="A62" s="103" t="s">
        <v>117</v>
      </c>
      <c r="B62" s="104">
        <f>G14</f>
        <v>0</v>
      </c>
      <c r="C62" s="104">
        <f t="shared" ref="C62:J62" si="24">H14</f>
        <v>0</v>
      </c>
      <c r="D62" s="56">
        <f t="shared" si="24"/>
        <v>0</v>
      </c>
      <c r="E62" s="56">
        <f t="shared" si="24"/>
        <v>0</v>
      </c>
      <c r="F62" s="56">
        <f t="shared" si="24"/>
        <v>0</v>
      </c>
      <c r="G62" s="56">
        <f t="shared" si="24"/>
        <v>0</v>
      </c>
      <c r="H62" s="56">
        <f t="shared" si="24"/>
        <v>0</v>
      </c>
      <c r="I62" s="56">
        <f t="shared" si="24"/>
        <v>0</v>
      </c>
      <c r="J62" s="56">
        <f t="shared" si="24"/>
        <v>0</v>
      </c>
      <c r="K62" s="162"/>
      <c r="L62" s="163"/>
      <c r="M62" s="163"/>
      <c r="N62" s="163"/>
      <c r="O62" s="164"/>
      <c r="P62" s="78"/>
      <c r="Q62" s="153"/>
      <c r="R62" s="154"/>
      <c r="S62" s="155"/>
    </row>
    <row r="63" spans="1:26" ht="24" customHeight="1">
      <c r="A63" s="103" t="s">
        <v>118</v>
      </c>
      <c r="B63" s="104">
        <f>G18</f>
        <v>0</v>
      </c>
      <c r="C63" s="104">
        <f t="shared" ref="C63:J63" si="25">H18</f>
        <v>0</v>
      </c>
      <c r="D63" s="56">
        <f t="shared" si="25"/>
        <v>0</v>
      </c>
      <c r="E63" s="56">
        <f t="shared" si="25"/>
        <v>0</v>
      </c>
      <c r="F63" s="56">
        <f t="shared" si="25"/>
        <v>0</v>
      </c>
      <c r="G63" s="56">
        <f t="shared" si="25"/>
        <v>0</v>
      </c>
      <c r="H63" s="56">
        <f t="shared" si="25"/>
        <v>0</v>
      </c>
      <c r="I63" s="56">
        <f t="shared" si="25"/>
        <v>0</v>
      </c>
      <c r="J63" s="56">
        <f t="shared" si="25"/>
        <v>0</v>
      </c>
      <c r="K63" s="162"/>
      <c r="L63" s="163"/>
      <c r="M63" s="163"/>
      <c r="N63" s="163"/>
      <c r="O63" s="164"/>
      <c r="P63" s="78"/>
      <c r="Q63" s="153"/>
      <c r="R63" s="154"/>
      <c r="S63" s="155"/>
    </row>
    <row r="64" spans="1:26" ht="24" customHeight="1">
      <c r="A64" s="103" t="s">
        <v>119</v>
      </c>
      <c r="B64" s="104">
        <f>G22</f>
        <v>0</v>
      </c>
      <c r="C64" s="104">
        <f t="shared" ref="C64:J64" si="26">H22</f>
        <v>0</v>
      </c>
      <c r="D64" s="56">
        <f t="shared" si="26"/>
        <v>0</v>
      </c>
      <c r="E64" s="56">
        <f t="shared" si="26"/>
        <v>0</v>
      </c>
      <c r="F64" s="56">
        <f t="shared" si="26"/>
        <v>0</v>
      </c>
      <c r="G64" s="56">
        <f t="shared" si="26"/>
        <v>0</v>
      </c>
      <c r="H64" s="56">
        <f t="shared" si="26"/>
        <v>0</v>
      </c>
      <c r="I64" s="56">
        <f t="shared" si="26"/>
        <v>0</v>
      </c>
      <c r="J64" s="56">
        <f t="shared" si="26"/>
        <v>0</v>
      </c>
      <c r="K64" s="162"/>
      <c r="L64" s="163"/>
      <c r="M64" s="163"/>
      <c r="N64" s="163"/>
      <c r="O64" s="164"/>
      <c r="P64" s="78"/>
      <c r="Q64" s="153"/>
      <c r="R64" s="154"/>
      <c r="S64" s="155"/>
    </row>
    <row r="65" spans="1:26" ht="24" customHeight="1">
      <c r="A65" s="103" t="s">
        <v>39</v>
      </c>
      <c r="B65" s="105">
        <f>G26</f>
        <v>0</v>
      </c>
      <c r="C65" s="105">
        <f t="shared" ref="C65:H65" si="27">+H26</f>
        <v>0</v>
      </c>
      <c r="D65" s="22">
        <f t="shared" si="27"/>
        <v>0</v>
      </c>
      <c r="E65" s="22">
        <f t="shared" si="27"/>
        <v>0</v>
      </c>
      <c r="F65" s="22">
        <f t="shared" si="27"/>
        <v>0</v>
      </c>
      <c r="G65" s="22">
        <f t="shared" si="27"/>
        <v>0</v>
      </c>
      <c r="H65" s="22">
        <f t="shared" si="27"/>
        <v>0</v>
      </c>
      <c r="I65" s="22">
        <f>+O26</f>
        <v>0</v>
      </c>
      <c r="J65" s="22">
        <f>+N26</f>
        <v>0</v>
      </c>
      <c r="K65" s="162"/>
      <c r="L65" s="163"/>
      <c r="M65" s="163"/>
      <c r="N65" s="163"/>
      <c r="O65" s="164"/>
      <c r="P65" s="78"/>
      <c r="Q65" s="153"/>
      <c r="R65" s="154"/>
      <c r="S65" s="155"/>
    </row>
    <row r="66" spans="1:26" ht="24" customHeight="1">
      <c r="A66" s="103" t="s">
        <v>48</v>
      </c>
      <c r="B66" s="105">
        <f>G30</f>
        <v>0</v>
      </c>
      <c r="C66" s="105">
        <f t="shared" ref="C66:I66" si="28">+H30</f>
        <v>0</v>
      </c>
      <c r="D66" s="22">
        <f t="shared" si="28"/>
        <v>0</v>
      </c>
      <c r="E66" s="22">
        <f t="shared" si="28"/>
        <v>0</v>
      </c>
      <c r="F66" s="22">
        <f t="shared" si="28"/>
        <v>0</v>
      </c>
      <c r="G66" s="22">
        <f t="shared" si="28"/>
        <v>0</v>
      </c>
      <c r="H66" s="22">
        <f t="shared" si="28"/>
        <v>0</v>
      </c>
      <c r="I66" s="54">
        <f t="shared" si="28"/>
        <v>0</v>
      </c>
      <c r="J66" s="22">
        <f>+N30</f>
        <v>0</v>
      </c>
      <c r="K66" s="162"/>
      <c r="L66" s="163"/>
      <c r="M66" s="163"/>
      <c r="N66" s="163"/>
      <c r="O66" s="164"/>
      <c r="P66" s="78"/>
      <c r="Q66" s="153"/>
      <c r="R66" s="154"/>
      <c r="S66" s="155"/>
    </row>
    <row r="67" spans="1:26" ht="24" customHeight="1">
      <c r="A67" s="103" t="s">
        <v>49</v>
      </c>
      <c r="B67" s="105">
        <f t="shared" ref="B67:J67" si="29">G34</f>
        <v>0</v>
      </c>
      <c r="C67" s="105">
        <f t="shared" si="29"/>
        <v>0</v>
      </c>
      <c r="D67" s="22">
        <f t="shared" si="29"/>
        <v>0</v>
      </c>
      <c r="E67" s="22">
        <f t="shared" si="29"/>
        <v>0</v>
      </c>
      <c r="F67" s="22">
        <f t="shared" si="29"/>
        <v>0</v>
      </c>
      <c r="G67" s="22">
        <f t="shared" si="29"/>
        <v>0</v>
      </c>
      <c r="H67" s="22">
        <f t="shared" si="29"/>
        <v>0</v>
      </c>
      <c r="I67" s="54">
        <f t="shared" si="29"/>
        <v>0</v>
      </c>
      <c r="J67" s="22">
        <f t="shared" si="29"/>
        <v>0</v>
      </c>
      <c r="K67" s="162"/>
      <c r="L67" s="163"/>
      <c r="M67" s="163"/>
      <c r="N67" s="163"/>
      <c r="O67" s="164"/>
      <c r="P67" s="78"/>
      <c r="Q67" s="153"/>
      <c r="R67" s="154"/>
      <c r="S67" s="155"/>
    </row>
    <row r="68" spans="1:26" ht="24" customHeight="1">
      <c r="A68" s="103" t="s">
        <v>50</v>
      </c>
      <c r="B68" s="105">
        <f t="shared" ref="B68:J68" si="30">G38</f>
        <v>0</v>
      </c>
      <c r="C68" s="105">
        <f t="shared" si="30"/>
        <v>0</v>
      </c>
      <c r="D68" s="22">
        <f t="shared" si="30"/>
        <v>0</v>
      </c>
      <c r="E68" s="22">
        <f t="shared" si="30"/>
        <v>0</v>
      </c>
      <c r="F68" s="22">
        <f t="shared" si="30"/>
        <v>0</v>
      </c>
      <c r="G68" s="22">
        <f t="shared" si="30"/>
        <v>0</v>
      </c>
      <c r="H68" s="22">
        <f t="shared" si="30"/>
        <v>0</v>
      </c>
      <c r="I68" s="54">
        <f t="shared" si="30"/>
        <v>0</v>
      </c>
      <c r="J68" s="22">
        <f t="shared" si="30"/>
        <v>0</v>
      </c>
      <c r="K68" s="162"/>
      <c r="L68" s="163"/>
      <c r="M68" s="163"/>
      <c r="N68" s="163"/>
      <c r="O68" s="164"/>
      <c r="P68" s="78"/>
      <c r="Q68" s="153"/>
      <c r="R68" s="154"/>
      <c r="S68" s="155"/>
    </row>
    <row r="69" spans="1:26" ht="24" customHeight="1">
      <c r="A69" s="103" t="s">
        <v>70</v>
      </c>
      <c r="B69" s="105">
        <f t="shared" ref="B69:J69" si="31">G42</f>
        <v>0</v>
      </c>
      <c r="C69" s="105">
        <f t="shared" si="31"/>
        <v>0</v>
      </c>
      <c r="D69" s="22">
        <f t="shared" si="31"/>
        <v>0</v>
      </c>
      <c r="E69" s="22">
        <f t="shared" si="31"/>
        <v>0</v>
      </c>
      <c r="F69" s="22">
        <f t="shared" si="31"/>
        <v>0</v>
      </c>
      <c r="G69" s="22">
        <f t="shared" si="31"/>
        <v>0</v>
      </c>
      <c r="H69" s="22">
        <f t="shared" si="31"/>
        <v>0</v>
      </c>
      <c r="I69" s="54">
        <f t="shared" si="31"/>
        <v>0</v>
      </c>
      <c r="J69" s="22">
        <f t="shared" si="31"/>
        <v>0</v>
      </c>
      <c r="K69" s="162"/>
      <c r="L69" s="163"/>
      <c r="M69" s="163"/>
      <c r="N69" s="163"/>
      <c r="O69" s="164"/>
      <c r="P69" s="78"/>
      <c r="Q69" s="153"/>
      <c r="R69" s="154"/>
      <c r="S69" s="155"/>
    </row>
    <row r="70" spans="1:26" ht="24" customHeight="1">
      <c r="A70" s="103" t="s">
        <v>51</v>
      </c>
      <c r="B70" s="105">
        <f t="shared" ref="B70:J70" si="32">G46</f>
        <v>0</v>
      </c>
      <c r="C70" s="105">
        <f t="shared" si="32"/>
        <v>0</v>
      </c>
      <c r="D70" s="22">
        <f t="shared" si="32"/>
        <v>0</v>
      </c>
      <c r="E70" s="22">
        <f t="shared" si="32"/>
        <v>0</v>
      </c>
      <c r="F70" s="22">
        <f t="shared" si="32"/>
        <v>0</v>
      </c>
      <c r="G70" s="22">
        <f t="shared" si="32"/>
        <v>0</v>
      </c>
      <c r="H70" s="22">
        <f t="shared" si="32"/>
        <v>0</v>
      </c>
      <c r="I70" s="54">
        <f t="shared" si="32"/>
        <v>0</v>
      </c>
      <c r="J70" s="22">
        <f t="shared" si="32"/>
        <v>0</v>
      </c>
      <c r="K70" s="162"/>
      <c r="L70" s="163"/>
      <c r="M70" s="163"/>
      <c r="N70" s="163"/>
      <c r="O70" s="164"/>
      <c r="P70" s="78"/>
      <c r="Q70" s="153"/>
      <c r="R70" s="154"/>
      <c r="S70" s="155"/>
    </row>
    <row r="71" spans="1:26" ht="24" customHeight="1">
      <c r="A71" s="103" t="s">
        <v>69</v>
      </c>
      <c r="B71" s="105">
        <f t="shared" ref="B71:J71" si="33">G50</f>
        <v>0</v>
      </c>
      <c r="C71" s="105">
        <f t="shared" si="33"/>
        <v>0</v>
      </c>
      <c r="D71" s="22">
        <f t="shared" si="33"/>
        <v>0</v>
      </c>
      <c r="E71" s="22">
        <f t="shared" si="33"/>
        <v>0</v>
      </c>
      <c r="F71" s="22">
        <f t="shared" si="33"/>
        <v>0</v>
      </c>
      <c r="G71" s="22">
        <f t="shared" si="33"/>
        <v>0</v>
      </c>
      <c r="H71" s="22">
        <f t="shared" si="33"/>
        <v>0</v>
      </c>
      <c r="I71" s="54">
        <f t="shared" si="33"/>
        <v>0</v>
      </c>
      <c r="J71" s="22">
        <f t="shared" si="33"/>
        <v>0</v>
      </c>
      <c r="K71" s="162"/>
      <c r="L71" s="163"/>
      <c r="M71" s="163"/>
      <c r="N71" s="163"/>
      <c r="O71" s="164"/>
      <c r="P71" s="78"/>
      <c r="Q71" s="153"/>
      <c r="R71" s="154"/>
      <c r="S71" s="155"/>
    </row>
    <row r="72" spans="1:26" ht="24" customHeight="1">
      <c r="A72" s="103" t="s">
        <v>52</v>
      </c>
      <c r="B72" s="105">
        <f t="shared" ref="B72:J72" si="34">G54</f>
        <v>0</v>
      </c>
      <c r="C72" s="105">
        <f t="shared" si="34"/>
        <v>0</v>
      </c>
      <c r="D72" s="22">
        <f t="shared" si="34"/>
        <v>0</v>
      </c>
      <c r="E72" s="22">
        <f t="shared" si="34"/>
        <v>0</v>
      </c>
      <c r="F72" s="22">
        <f t="shared" si="34"/>
        <v>0</v>
      </c>
      <c r="G72" s="22">
        <f t="shared" si="34"/>
        <v>0</v>
      </c>
      <c r="H72" s="22">
        <f t="shared" si="34"/>
        <v>0</v>
      </c>
      <c r="I72" s="54">
        <f t="shared" si="34"/>
        <v>0</v>
      </c>
      <c r="J72" s="22">
        <f t="shared" si="34"/>
        <v>0</v>
      </c>
      <c r="K72" s="165"/>
      <c r="L72" s="166"/>
      <c r="M72" s="166"/>
      <c r="N72" s="166"/>
      <c r="O72" s="167"/>
      <c r="P72" s="79"/>
      <c r="Q72" s="156"/>
      <c r="R72" s="157"/>
      <c r="S72" s="158"/>
    </row>
    <row r="73" spans="1:26" ht="17">
      <c r="A73" s="145" t="s">
        <v>111</v>
      </c>
      <c r="B73" s="146"/>
      <c r="C73" s="146"/>
      <c r="D73" s="146"/>
      <c r="E73" s="146"/>
      <c r="F73" s="146"/>
      <c r="G73" s="146"/>
      <c r="H73" s="146"/>
      <c r="I73" s="146"/>
      <c r="J73" s="146"/>
      <c r="K73" s="146"/>
      <c r="L73" s="146"/>
      <c r="M73" s="146"/>
      <c r="N73" s="146"/>
      <c r="O73" s="146"/>
      <c r="P73" s="146"/>
      <c r="Q73" s="146"/>
      <c r="R73" s="146"/>
      <c r="S73" s="147"/>
    </row>
    <row r="74" spans="1:26">
      <c r="A74" s="148" t="s">
        <v>59</v>
      </c>
      <c r="B74" s="148"/>
      <c r="C74" s="145" t="s">
        <v>60</v>
      </c>
      <c r="D74" s="146"/>
      <c r="E74" s="146"/>
      <c r="F74" s="146"/>
      <c r="G74" s="146"/>
      <c r="H74" s="146"/>
      <c r="I74" s="146"/>
      <c r="J74" s="146"/>
      <c r="K74" s="146"/>
      <c r="L74" s="147"/>
      <c r="M74" s="149" t="s">
        <v>61</v>
      </c>
      <c r="N74" s="149"/>
      <c r="O74" s="149"/>
      <c r="P74" s="149"/>
      <c r="Q74" s="149"/>
      <c r="R74" s="131" t="s">
        <v>62</v>
      </c>
      <c r="S74" s="131" t="s">
        <v>63</v>
      </c>
    </row>
    <row r="75" spans="1:26">
      <c r="A75" s="143"/>
      <c r="B75" s="143"/>
      <c r="C75" s="134"/>
      <c r="D75" s="135"/>
      <c r="E75" s="135"/>
      <c r="F75" s="135"/>
      <c r="G75" s="135"/>
      <c r="H75" s="135"/>
      <c r="I75" s="135"/>
      <c r="J75" s="135"/>
      <c r="K75" s="135"/>
      <c r="L75" s="136"/>
      <c r="M75" s="144"/>
      <c r="N75" s="144"/>
      <c r="O75" s="144"/>
      <c r="P75" s="144"/>
      <c r="Q75" s="144"/>
      <c r="R75" s="35"/>
      <c r="S75" s="35"/>
    </row>
    <row r="76" spans="1:26" ht="24.75" customHeight="1">
      <c r="A76" s="143"/>
      <c r="B76" s="143"/>
      <c r="C76" s="134"/>
      <c r="D76" s="135"/>
      <c r="E76" s="135"/>
      <c r="F76" s="135"/>
      <c r="G76" s="135"/>
      <c r="H76" s="135"/>
      <c r="I76" s="135"/>
      <c r="J76" s="135"/>
      <c r="K76" s="135"/>
      <c r="L76" s="136"/>
      <c r="M76" s="144"/>
      <c r="N76" s="144"/>
      <c r="O76" s="144"/>
      <c r="P76" s="144"/>
      <c r="Q76" s="144"/>
      <c r="R76" s="36"/>
      <c r="S76" s="36"/>
    </row>
    <row r="77" spans="1:26" s="40" customFormat="1" ht="18.75" customHeight="1">
      <c r="A77" s="197" t="s">
        <v>15</v>
      </c>
      <c r="B77" s="198"/>
      <c r="C77" s="198"/>
      <c r="D77" s="198"/>
      <c r="E77" s="198"/>
      <c r="F77" s="198"/>
      <c r="G77" s="198"/>
      <c r="H77" s="198"/>
      <c r="I77" s="198"/>
      <c r="J77" s="198"/>
      <c r="K77" s="198"/>
      <c r="L77" s="198"/>
      <c r="M77" s="198"/>
      <c r="N77" s="198"/>
      <c r="O77" s="198"/>
      <c r="P77" s="198"/>
      <c r="Q77" s="198"/>
      <c r="R77" s="198"/>
      <c r="S77" s="199"/>
      <c r="T77" s="45"/>
      <c r="U77" s="45"/>
      <c r="V77" s="45"/>
      <c r="W77" s="45"/>
      <c r="X77" s="45"/>
      <c r="Y77" s="38"/>
      <c r="Z77" s="27"/>
    </row>
    <row r="78" spans="1:26" s="40" customFormat="1" ht="18.75" customHeight="1">
      <c r="A78" s="200" t="s">
        <v>1</v>
      </c>
      <c r="B78" s="200" t="s">
        <v>2</v>
      </c>
      <c r="C78" s="200" t="s">
        <v>3</v>
      </c>
      <c r="D78" s="187" t="s">
        <v>4</v>
      </c>
      <c r="E78" s="187" t="s">
        <v>5</v>
      </c>
      <c r="F78" s="187" t="s">
        <v>7</v>
      </c>
      <c r="G78" s="187"/>
      <c r="H78" s="187"/>
      <c r="I78" s="187"/>
      <c r="J78" s="187" t="s">
        <v>110</v>
      </c>
      <c r="K78" s="187"/>
      <c r="L78" s="187"/>
      <c r="M78" s="187"/>
      <c r="N78" s="187"/>
      <c r="O78" s="187"/>
      <c r="P78" s="125"/>
      <c r="Q78" s="149" t="s">
        <v>64</v>
      </c>
      <c r="R78" s="149"/>
      <c r="S78" s="149"/>
      <c r="T78" s="37"/>
      <c r="U78" s="37"/>
      <c r="V78" s="37"/>
      <c r="W78" s="37"/>
      <c r="X78" s="37"/>
      <c r="Y78" s="38"/>
      <c r="Z78" s="27"/>
    </row>
    <row r="79" spans="1:26" s="40" customFormat="1" ht="18.75" customHeight="1">
      <c r="A79" s="200"/>
      <c r="B79" s="200"/>
      <c r="C79" s="200"/>
      <c r="D79" s="187"/>
      <c r="E79" s="187"/>
      <c r="F79" s="125" t="s">
        <v>9</v>
      </c>
      <c r="G79" s="125" t="s">
        <v>10</v>
      </c>
      <c r="H79" s="125" t="s">
        <v>11</v>
      </c>
      <c r="I79" s="125" t="s">
        <v>43</v>
      </c>
      <c r="J79" s="187"/>
      <c r="K79" s="187"/>
      <c r="L79" s="187"/>
      <c r="M79" s="187"/>
      <c r="N79" s="187"/>
      <c r="O79" s="187"/>
      <c r="P79" s="125"/>
      <c r="Q79" s="149"/>
      <c r="R79" s="149"/>
      <c r="S79" s="149"/>
      <c r="T79" s="39"/>
      <c r="U79" s="39"/>
      <c r="V79" s="39"/>
      <c r="W79" s="39"/>
      <c r="X79" s="39"/>
      <c r="Y79" s="38"/>
      <c r="Z79" s="27"/>
    </row>
    <row r="80" spans="1:26" s="46" customFormat="1" ht="26.25" customHeight="1">
      <c r="A80" s="106"/>
      <c r="B80" s="106"/>
      <c r="C80" s="106"/>
      <c r="D80" s="58"/>
      <c r="E80" s="58"/>
      <c r="F80" s="58"/>
      <c r="G80" s="58"/>
      <c r="H80" s="58"/>
      <c r="I80" s="58"/>
      <c r="J80" s="206"/>
      <c r="K80" s="207"/>
      <c r="L80" s="207"/>
      <c r="M80" s="207"/>
      <c r="N80" s="207"/>
      <c r="O80" s="207"/>
      <c r="P80" s="84"/>
      <c r="Q80" s="42"/>
      <c r="R80" s="43"/>
      <c r="S80" s="44"/>
      <c r="T80" s="45"/>
      <c r="U80" s="45"/>
      <c r="V80" s="45"/>
      <c r="W80" s="45"/>
      <c r="X80" s="45"/>
      <c r="Y80" s="29"/>
      <c r="Z80" s="15"/>
    </row>
    <row r="81" spans="1:26" s="46" customFormat="1" ht="26.25" customHeight="1">
      <c r="A81" s="107"/>
      <c r="B81" s="107"/>
      <c r="C81" s="107"/>
      <c r="D81" s="41"/>
      <c r="E81" s="41"/>
      <c r="F81" s="41"/>
      <c r="G81" s="41"/>
      <c r="H81" s="41"/>
      <c r="I81" s="41"/>
      <c r="J81" s="214"/>
      <c r="K81" s="215"/>
      <c r="L81" s="215"/>
      <c r="M81" s="215"/>
      <c r="N81" s="215"/>
      <c r="O81" s="215"/>
      <c r="P81" s="84"/>
      <c r="Q81" s="42"/>
      <c r="R81" s="43"/>
      <c r="S81" s="44"/>
      <c r="T81" s="45"/>
      <c r="U81" s="45"/>
      <c r="V81" s="45"/>
      <c r="W81" s="45"/>
      <c r="X81" s="45"/>
      <c r="Y81" s="29"/>
      <c r="Z81" s="15"/>
    </row>
    <row r="82" spans="1:26" s="46" customFormat="1" ht="26.25" customHeight="1">
      <c r="A82" s="107"/>
      <c r="B82" s="107"/>
      <c r="C82" s="107"/>
      <c r="D82" s="41"/>
      <c r="E82" s="41"/>
      <c r="F82" s="41"/>
      <c r="G82" s="41"/>
      <c r="H82" s="41"/>
      <c r="I82" s="41"/>
      <c r="J82" s="214"/>
      <c r="K82" s="215"/>
      <c r="L82" s="215"/>
      <c r="M82" s="215"/>
      <c r="N82" s="215"/>
      <c r="O82" s="215"/>
      <c r="P82" s="84"/>
      <c r="Q82" s="42"/>
      <c r="R82" s="43"/>
      <c r="S82" s="44"/>
      <c r="T82" s="45"/>
      <c r="U82" s="45"/>
      <c r="V82" s="45"/>
      <c r="W82" s="45"/>
      <c r="X82" s="45"/>
      <c r="Y82" s="29"/>
      <c r="Z82" s="15"/>
    </row>
    <row r="83" spans="1:26" s="46" customFormat="1" ht="26.25" customHeight="1">
      <c r="A83" s="107"/>
      <c r="B83" s="107"/>
      <c r="C83" s="107"/>
      <c r="D83" s="41"/>
      <c r="E83" s="41"/>
      <c r="F83" s="41"/>
      <c r="G83" s="41"/>
      <c r="H83" s="41"/>
      <c r="I83" s="41"/>
      <c r="J83" s="214"/>
      <c r="K83" s="215"/>
      <c r="L83" s="215"/>
      <c r="M83" s="215"/>
      <c r="N83" s="215"/>
      <c r="O83" s="215"/>
      <c r="P83" s="84"/>
      <c r="Q83" s="42"/>
      <c r="R83" s="43"/>
      <c r="S83" s="44"/>
      <c r="T83" s="45"/>
      <c r="U83" s="45"/>
      <c r="V83" s="45"/>
      <c r="W83" s="45"/>
      <c r="X83" s="45"/>
      <c r="Y83" s="29"/>
      <c r="Z83" s="15"/>
    </row>
    <row r="84" spans="1:26" s="40" customFormat="1" ht="26.25" customHeight="1">
      <c r="A84" s="107"/>
      <c r="B84" s="107"/>
      <c r="C84" s="107"/>
      <c r="D84" s="41"/>
      <c r="E84" s="41"/>
      <c r="F84" s="41"/>
      <c r="G84" s="41"/>
      <c r="H84" s="41"/>
      <c r="I84" s="41"/>
      <c r="J84" s="214"/>
      <c r="K84" s="215"/>
      <c r="L84" s="215"/>
      <c r="M84" s="215"/>
      <c r="N84" s="215"/>
      <c r="O84" s="215"/>
      <c r="P84" s="84"/>
      <c r="Q84" s="42"/>
      <c r="R84" s="43"/>
      <c r="S84" s="44"/>
      <c r="T84" s="45"/>
      <c r="U84" s="45"/>
      <c r="V84" s="45"/>
      <c r="W84" s="45"/>
      <c r="X84" s="45"/>
      <c r="Y84" s="38"/>
      <c r="Z84" s="27"/>
    </row>
    <row r="85" spans="1:26" s="40" customFormat="1" ht="26.25" customHeight="1">
      <c r="A85" s="107"/>
      <c r="B85" s="107"/>
      <c r="C85" s="107"/>
      <c r="D85" s="41"/>
      <c r="E85" s="41"/>
      <c r="F85" s="41"/>
      <c r="G85" s="41"/>
      <c r="H85" s="41"/>
      <c r="I85" s="41"/>
      <c r="J85" s="214"/>
      <c r="K85" s="215"/>
      <c r="L85" s="215"/>
      <c r="M85" s="215"/>
      <c r="N85" s="215"/>
      <c r="O85" s="215"/>
      <c r="P85" s="84"/>
      <c r="Q85" s="42"/>
      <c r="R85" s="43"/>
      <c r="S85" s="44"/>
      <c r="T85" s="45"/>
      <c r="U85" s="45"/>
      <c r="V85" s="45"/>
      <c r="W85" s="45"/>
      <c r="X85" s="45"/>
      <c r="Y85" s="38"/>
      <c r="Z85" s="27"/>
    </row>
    <row r="86" spans="1:26" s="40" customFormat="1" ht="26.25" customHeight="1">
      <c r="A86" s="107"/>
      <c r="B86" s="107"/>
      <c r="C86" s="107"/>
      <c r="D86" s="41"/>
      <c r="E86" s="41"/>
      <c r="F86" s="41"/>
      <c r="G86" s="41"/>
      <c r="H86" s="41"/>
      <c r="I86" s="41"/>
      <c r="J86" s="214"/>
      <c r="K86" s="215"/>
      <c r="L86" s="215"/>
      <c r="M86" s="215"/>
      <c r="N86" s="215"/>
      <c r="O86" s="215"/>
      <c r="P86" s="85"/>
      <c r="Q86" s="47"/>
      <c r="R86" s="48"/>
      <c r="S86" s="49"/>
      <c r="T86" s="45"/>
      <c r="U86" s="45"/>
      <c r="V86" s="45"/>
      <c r="W86" s="45"/>
      <c r="X86" s="45"/>
      <c r="Y86" s="38"/>
      <c r="Z86" s="27"/>
    </row>
    <row r="87" spans="1:26" s="40" customFormat="1" ht="30.75" customHeight="1">
      <c r="A87" s="98" t="s">
        <v>66</v>
      </c>
      <c r="B87" s="99"/>
      <c r="C87" s="98" t="s">
        <v>65</v>
      </c>
      <c r="D87" s="34" t="s">
        <v>67</v>
      </c>
      <c r="E87" s="34" t="s">
        <v>81</v>
      </c>
      <c r="F87" s="26"/>
      <c r="G87" s="210"/>
      <c r="H87" s="210"/>
      <c r="I87" s="210"/>
      <c r="J87" s="210"/>
      <c r="K87" s="210"/>
      <c r="L87" s="210"/>
      <c r="M87" s="210"/>
      <c r="N87" s="210"/>
      <c r="O87" s="210"/>
      <c r="P87" s="210"/>
      <c r="Q87" s="210"/>
      <c r="R87" s="210"/>
      <c r="S87" s="211"/>
      <c r="T87" s="45"/>
      <c r="U87" s="45"/>
      <c r="V87" s="45"/>
      <c r="W87" s="45"/>
      <c r="X87" s="45"/>
      <c r="Y87" s="38"/>
      <c r="Z87" s="27"/>
    </row>
    <row r="88" spans="1:26" s="40" customFormat="1" ht="58.5" customHeight="1">
      <c r="A88" s="127" t="s">
        <v>47</v>
      </c>
      <c r="B88" s="132" t="s">
        <v>66</v>
      </c>
      <c r="C88" s="132" t="s">
        <v>65</v>
      </c>
      <c r="D88" s="129" t="s">
        <v>67</v>
      </c>
      <c r="E88" s="129" t="s">
        <v>83</v>
      </c>
      <c r="F88" s="145" t="s">
        <v>84</v>
      </c>
      <c r="G88" s="146"/>
      <c r="H88" s="146"/>
      <c r="I88" s="146"/>
      <c r="J88" s="146"/>
      <c r="K88" s="146"/>
      <c r="L88" s="146"/>
      <c r="M88" s="146"/>
      <c r="N88" s="146"/>
      <c r="O88" s="147"/>
      <c r="P88" s="86"/>
      <c r="Q88" s="194" t="s">
        <v>64</v>
      </c>
      <c r="R88" s="195"/>
      <c r="S88" s="195"/>
      <c r="T88" s="45"/>
      <c r="U88" s="45"/>
      <c r="V88" s="45"/>
      <c r="W88" s="45"/>
      <c r="X88" s="45"/>
      <c r="Y88" s="38"/>
      <c r="Z88" s="27"/>
    </row>
    <row r="89" spans="1:26" s="40" customFormat="1" ht="25.5" customHeight="1">
      <c r="A89" s="108" t="s">
        <v>116</v>
      </c>
      <c r="B89" s="107">
        <v>0</v>
      </c>
      <c r="C89" s="107">
        <v>0</v>
      </c>
      <c r="D89" s="41">
        <v>0</v>
      </c>
      <c r="E89" s="41">
        <v>0</v>
      </c>
      <c r="F89" s="150"/>
      <c r="G89" s="151"/>
      <c r="H89" s="151"/>
      <c r="I89" s="151"/>
      <c r="J89" s="151"/>
      <c r="K89" s="151"/>
      <c r="L89" s="151"/>
      <c r="M89" s="151"/>
      <c r="N89" s="151"/>
      <c r="O89" s="152"/>
      <c r="P89" s="74"/>
      <c r="Q89" s="196"/>
      <c r="R89" s="196"/>
      <c r="S89" s="196"/>
      <c r="T89" s="45"/>
      <c r="U89" s="45"/>
      <c r="V89" s="45"/>
      <c r="W89" s="45"/>
      <c r="X89" s="45"/>
      <c r="Y89" s="38"/>
      <c r="Z89" s="27"/>
    </row>
    <row r="90" spans="1:26" s="40" customFormat="1" ht="25.5" customHeight="1">
      <c r="A90" s="108" t="s">
        <v>117</v>
      </c>
      <c r="B90" s="107">
        <v>0</v>
      </c>
      <c r="C90" s="107">
        <v>0</v>
      </c>
      <c r="D90" s="41">
        <v>0</v>
      </c>
      <c r="E90" s="41">
        <v>0</v>
      </c>
      <c r="F90" s="153"/>
      <c r="G90" s="154"/>
      <c r="H90" s="154"/>
      <c r="I90" s="154"/>
      <c r="J90" s="154"/>
      <c r="K90" s="154"/>
      <c r="L90" s="154"/>
      <c r="M90" s="154"/>
      <c r="N90" s="154"/>
      <c r="O90" s="155"/>
      <c r="P90" s="75"/>
      <c r="Q90" s="196"/>
      <c r="R90" s="196"/>
      <c r="S90" s="196"/>
      <c r="T90" s="45"/>
      <c r="U90" s="45"/>
      <c r="V90" s="45"/>
      <c r="W90" s="45"/>
      <c r="X90" s="45"/>
      <c r="Y90" s="38"/>
      <c r="Z90" s="27"/>
    </row>
    <row r="91" spans="1:26" s="40" customFormat="1" ht="25.5" customHeight="1">
      <c r="A91" s="108" t="s">
        <v>118</v>
      </c>
      <c r="B91" s="107">
        <v>0</v>
      </c>
      <c r="C91" s="107">
        <v>0</v>
      </c>
      <c r="D91" s="41">
        <v>0</v>
      </c>
      <c r="E91" s="41">
        <v>0</v>
      </c>
      <c r="F91" s="153"/>
      <c r="G91" s="154"/>
      <c r="H91" s="154"/>
      <c r="I91" s="154"/>
      <c r="J91" s="154"/>
      <c r="K91" s="154"/>
      <c r="L91" s="154"/>
      <c r="M91" s="154"/>
      <c r="N91" s="154"/>
      <c r="O91" s="155"/>
      <c r="P91" s="75"/>
      <c r="Q91" s="196"/>
      <c r="R91" s="196"/>
      <c r="S91" s="196"/>
      <c r="T91" s="45"/>
      <c r="U91" s="45"/>
      <c r="V91" s="45"/>
      <c r="W91" s="45"/>
      <c r="X91" s="45"/>
      <c r="Y91" s="38"/>
      <c r="Z91" s="27"/>
    </row>
    <row r="92" spans="1:26" s="40" customFormat="1" ht="25.5" customHeight="1">
      <c r="A92" s="108" t="s">
        <v>119</v>
      </c>
      <c r="B92" s="107">
        <v>0</v>
      </c>
      <c r="C92" s="107">
        <v>0</v>
      </c>
      <c r="D92" s="41">
        <v>0</v>
      </c>
      <c r="E92" s="41">
        <v>0</v>
      </c>
      <c r="F92" s="153"/>
      <c r="G92" s="154"/>
      <c r="H92" s="154"/>
      <c r="I92" s="154"/>
      <c r="J92" s="154"/>
      <c r="K92" s="154"/>
      <c r="L92" s="154"/>
      <c r="M92" s="154"/>
      <c r="N92" s="154"/>
      <c r="O92" s="155"/>
      <c r="P92" s="75"/>
      <c r="Q92" s="196"/>
      <c r="R92" s="196"/>
      <c r="S92" s="196"/>
      <c r="T92" s="45"/>
      <c r="U92" s="45"/>
      <c r="V92" s="45"/>
      <c r="W92" s="45"/>
      <c r="X92" s="45"/>
      <c r="Y92" s="38"/>
      <c r="Z92" s="27"/>
    </row>
    <row r="93" spans="1:26" s="40" customFormat="1" ht="25.5" customHeight="1">
      <c r="A93" s="108" t="s">
        <v>39</v>
      </c>
      <c r="B93" s="107">
        <v>0</v>
      </c>
      <c r="C93" s="107">
        <v>0</v>
      </c>
      <c r="D93" s="41">
        <v>0</v>
      </c>
      <c r="E93" s="41">
        <v>0</v>
      </c>
      <c r="F93" s="153"/>
      <c r="G93" s="154"/>
      <c r="H93" s="154"/>
      <c r="I93" s="154"/>
      <c r="J93" s="154"/>
      <c r="K93" s="154"/>
      <c r="L93" s="154"/>
      <c r="M93" s="154"/>
      <c r="N93" s="154"/>
      <c r="O93" s="155"/>
      <c r="P93" s="75"/>
      <c r="Q93" s="196"/>
      <c r="R93" s="196"/>
      <c r="S93" s="196"/>
      <c r="T93" s="45"/>
      <c r="U93" s="45"/>
      <c r="V93" s="45"/>
      <c r="W93" s="45"/>
      <c r="X93" s="45"/>
      <c r="Y93" s="38"/>
      <c r="Z93" s="27"/>
    </row>
    <row r="94" spans="1:26" s="40" customFormat="1" ht="25.5" customHeight="1">
      <c r="A94" s="108" t="s">
        <v>48</v>
      </c>
      <c r="B94" s="107">
        <v>0</v>
      </c>
      <c r="C94" s="107">
        <v>0</v>
      </c>
      <c r="D94" s="41">
        <v>0</v>
      </c>
      <c r="E94" s="41">
        <v>0</v>
      </c>
      <c r="F94" s="153"/>
      <c r="G94" s="154"/>
      <c r="H94" s="154"/>
      <c r="I94" s="154"/>
      <c r="J94" s="154"/>
      <c r="K94" s="154"/>
      <c r="L94" s="154"/>
      <c r="M94" s="154"/>
      <c r="N94" s="154"/>
      <c r="O94" s="155"/>
      <c r="P94" s="75"/>
      <c r="Q94" s="196"/>
      <c r="R94" s="196"/>
      <c r="S94" s="196"/>
      <c r="T94" s="45"/>
      <c r="U94" s="45"/>
      <c r="V94" s="45"/>
      <c r="W94" s="45"/>
      <c r="X94" s="45"/>
      <c r="Y94" s="38"/>
      <c r="Z94" s="27"/>
    </row>
    <row r="95" spans="1:26" s="40" customFormat="1" ht="25.5" customHeight="1">
      <c r="A95" s="108" t="s">
        <v>49</v>
      </c>
      <c r="B95" s="107">
        <v>0</v>
      </c>
      <c r="C95" s="107">
        <v>0</v>
      </c>
      <c r="D95" s="41">
        <v>0</v>
      </c>
      <c r="E95" s="41">
        <v>0</v>
      </c>
      <c r="F95" s="153"/>
      <c r="G95" s="154"/>
      <c r="H95" s="154"/>
      <c r="I95" s="154"/>
      <c r="J95" s="154"/>
      <c r="K95" s="154"/>
      <c r="L95" s="154"/>
      <c r="M95" s="154"/>
      <c r="N95" s="154"/>
      <c r="O95" s="155"/>
      <c r="P95" s="75"/>
      <c r="Q95" s="196"/>
      <c r="R95" s="196"/>
      <c r="S95" s="196"/>
      <c r="T95" s="45"/>
      <c r="U95" s="45"/>
      <c r="V95" s="45"/>
      <c r="W95" s="45"/>
      <c r="X95" s="45"/>
      <c r="Y95" s="38"/>
      <c r="Z95" s="27"/>
    </row>
    <row r="96" spans="1:26" s="40" customFormat="1" ht="25.5" customHeight="1">
      <c r="A96" s="108" t="s">
        <v>50</v>
      </c>
      <c r="B96" s="107">
        <v>0</v>
      </c>
      <c r="C96" s="107">
        <v>0</v>
      </c>
      <c r="D96" s="41">
        <v>0</v>
      </c>
      <c r="E96" s="41">
        <v>0</v>
      </c>
      <c r="F96" s="153"/>
      <c r="G96" s="154"/>
      <c r="H96" s="154"/>
      <c r="I96" s="154"/>
      <c r="J96" s="154"/>
      <c r="K96" s="154"/>
      <c r="L96" s="154"/>
      <c r="M96" s="154"/>
      <c r="N96" s="154"/>
      <c r="O96" s="155"/>
      <c r="P96" s="75"/>
      <c r="Q96" s="196"/>
      <c r="R96" s="196"/>
      <c r="S96" s="196"/>
      <c r="T96" s="45"/>
      <c r="U96" s="45"/>
      <c r="V96" s="45"/>
      <c r="W96" s="45"/>
      <c r="X96" s="45"/>
      <c r="Y96" s="38"/>
      <c r="Z96" s="27"/>
    </row>
    <row r="97" spans="1:26" s="40" customFormat="1" ht="25.5" customHeight="1">
      <c r="A97" s="108" t="s">
        <v>70</v>
      </c>
      <c r="B97" s="107">
        <v>0</v>
      </c>
      <c r="C97" s="107">
        <v>0</v>
      </c>
      <c r="D97" s="41">
        <v>0</v>
      </c>
      <c r="E97" s="41">
        <v>0</v>
      </c>
      <c r="F97" s="153"/>
      <c r="G97" s="154"/>
      <c r="H97" s="154"/>
      <c r="I97" s="154"/>
      <c r="J97" s="154"/>
      <c r="K97" s="154"/>
      <c r="L97" s="154"/>
      <c r="M97" s="154"/>
      <c r="N97" s="154"/>
      <c r="O97" s="155"/>
      <c r="P97" s="75"/>
      <c r="Q97" s="196"/>
      <c r="R97" s="196"/>
      <c r="S97" s="196"/>
      <c r="T97" s="45"/>
      <c r="U97" s="45"/>
      <c r="V97" s="45"/>
      <c r="W97" s="45"/>
      <c r="X97" s="45"/>
      <c r="Y97" s="38"/>
      <c r="Z97" s="27"/>
    </row>
    <row r="98" spans="1:26" s="40" customFormat="1" ht="25.5" customHeight="1">
      <c r="A98" s="108" t="s">
        <v>51</v>
      </c>
      <c r="B98" s="107">
        <v>0</v>
      </c>
      <c r="C98" s="107">
        <v>0</v>
      </c>
      <c r="D98" s="41">
        <v>0</v>
      </c>
      <c r="E98" s="41">
        <v>0</v>
      </c>
      <c r="F98" s="153"/>
      <c r="G98" s="154"/>
      <c r="H98" s="154"/>
      <c r="I98" s="154"/>
      <c r="J98" s="154"/>
      <c r="K98" s="154"/>
      <c r="L98" s="154"/>
      <c r="M98" s="154"/>
      <c r="N98" s="154"/>
      <c r="O98" s="155"/>
      <c r="P98" s="75"/>
      <c r="Q98" s="196"/>
      <c r="R98" s="196"/>
      <c r="S98" s="196"/>
      <c r="T98" s="45"/>
      <c r="U98" s="45"/>
      <c r="V98" s="45"/>
      <c r="W98" s="45"/>
      <c r="X98" s="45"/>
      <c r="Y98" s="38"/>
      <c r="Z98" s="27"/>
    </row>
    <row r="99" spans="1:26" s="40" customFormat="1" ht="25.5" customHeight="1">
      <c r="A99" s="108" t="s">
        <v>69</v>
      </c>
      <c r="B99" s="107">
        <v>0</v>
      </c>
      <c r="C99" s="107">
        <v>0</v>
      </c>
      <c r="D99" s="41">
        <v>0</v>
      </c>
      <c r="E99" s="41">
        <v>0</v>
      </c>
      <c r="F99" s="153"/>
      <c r="G99" s="154"/>
      <c r="H99" s="154"/>
      <c r="I99" s="154"/>
      <c r="J99" s="154"/>
      <c r="K99" s="154"/>
      <c r="L99" s="154"/>
      <c r="M99" s="154"/>
      <c r="N99" s="154"/>
      <c r="O99" s="155"/>
      <c r="P99" s="75"/>
      <c r="Q99" s="196"/>
      <c r="R99" s="196"/>
      <c r="S99" s="196"/>
      <c r="T99" s="45"/>
      <c r="U99" s="45"/>
      <c r="V99" s="45"/>
      <c r="W99" s="45"/>
      <c r="X99" s="45"/>
      <c r="Y99" s="38"/>
      <c r="Z99" s="27"/>
    </row>
    <row r="100" spans="1:26" s="40" customFormat="1" ht="25.5" customHeight="1">
      <c r="A100" s="108" t="s">
        <v>52</v>
      </c>
      <c r="B100" s="107">
        <v>0</v>
      </c>
      <c r="C100" s="107">
        <v>0</v>
      </c>
      <c r="D100" s="41">
        <v>0</v>
      </c>
      <c r="E100" s="41">
        <v>0</v>
      </c>
      <c r="F100" s="156"/>
      <c r="G100" s="157"/>
      <c r="H100" s="157"/>
      <c r="I100" s="157"/>
      <c r="J100" s="157"/>
      <c r="K100" s="157"/>
      <c r="L100" s="157"/>
      <c r="M100" s="157"/>
      <c r="N100" s="157"/>
      <c r="O100" s="158"/>
      <c r="P100" s="76"/>
      <c r="Q100" s="196"/>
      <c r="R100" s="196"/>
      <c r="S100" s="196"/>
      <c r="T100" s="45"/>
      <c r="U100" s="45"/>
      <c r="V100" s="45"/>
      <c r="W100" s="45"/>
      <c r="X100" s="45"/>
      <c r="Y100" s="38"/>
      <c r="Z100" s="27"/>
    </row>
    <row r="101" spans="1:26" s="40" customFormat="1" ht="21" customHeight="1">
      <c r="A101" s="145" t="s">
        <v>111</v>
      </c>
      <c r="B101" s="146"/>
      <c r="C101" s="146"/>
      <c r="D101" s="146"/>
      <c r="E101" s="146"/>
      <c r="F101" s="146"/>
      <c r="G101" s="146"/>
      <c r="H101" s="146"/>
      <c r="I101" s="146"/>
      <c r="J101" s="146"/>
      <c r="K101" s="146"/>
      <c r="L101" s="146"/>
      <c r="M101" s="146"/>
      <c r="N101" s="146"/>
      <c r="O101" s="146"/>
      <c r="P101" s="146"/>
      <c r="Q101" s="146"/>
      <c r="R101" s="146"/>
      <c r="S101" s="147"/>
      <c r="T101" s="45"/>
      <c r="U101" s="45"/>
      <c r="V101" s="45"/>
      <c r="W101" s="45"/>
      <c r="X101" s="45"/>
      <c r="Y101" s="38"/>
      <c r="Z101" s="27"/>
    </row>
    <row r="102" spans="1:26" s="40" customFormat="1" ht="21" customHeight="1">
      <c r="A102" s="148" t="s">
        <v>59</v>
      </c>
      <c r="B102" s="148"/>
      <c r="C102" s="145" t="s">
        <v>60</v>
      </c>
      <c r="D102" s="146"/>
      <c r="E102" s="146"/>
      <c r="F102" s="146"/>
      <c r="G102" s="146"/>
      <c r="H102" s="146"/>
      <c r="I102" s="146"/>
      <c r="J102" s="146"/>
      <c r="K102" s="146"/>
      <c r="L102" s="147"/>
      <c r="M102" s="149" t="s">
        <v>61</v>
      </c>
      <c r="N102" s="149"/>
      <c r="O102" s="149"/>
      <c r="P102" s="149"/>
      <c r="Q102" s="149"/>
      <c r="R102" s="131" t="s">
        <v>62</v>
      </c>
      <c r="S102" s="131" t="s">
        <v>63</v>
      </c>
      <c r="T102" s="45"/>
      <c r="U102" s="45"/>
      <c r="V102" s="45"/>
      <c r="W102" s="45"/>
      <c r="X102" s="45"/>
      <c r="Y102" s="38"/>
      <c r="Z102" s="27"/>
    </row>
    <row r="103" spans="1:26" s="40" customFormat="1" ht="52.5" customHeight="1">
      <c r="A103" s="169" t="s">
        <v>131</v>
      </c>
      <c r="B103" s="170"/>
      <c r="C103" s="173" t="s">
        <v>122</v>
      </c>
      <c r="D103" s="174"/>
      <c r="E103" s="174"/>
      <c r="F103" s="174"/>
      <c r="G103" s="174"/>
      <c r="H103" s="174"/>
      <c r="I103" s="174"/>
      <c r="J103" s="174"/>
      <c r="K103" s="174"/>
      <c r="L103" s="175"/>
      <c r="M103" s="179" t="s">
        <v>123</v>
      </c>
      <c r="N103" s="180"/>
      <c r="O103" s="180"/>
      <c r="P103" s="180"/>
      <c r="Q103" s="181"/>
      <c r="R103" s="185">
        <v>2022</v>
      </c>
      <c r="S103" s="35"/>
      <c r="T103" s="45"/>
      <c r="U103" s="45"/>
      <c r="V103" s="45"/>
      <c r="W103" s="45"/>
      <c r="X103" s="45"/>
      <c r="Y103" s="38"/>
      <c r="Z103" s="27"/>
    </row>
    <row r="104" spans="1:26" s="40" customFormat="1" ht="105.75" customHeight="1">
      <c r="A104" s="171"/>
      <c r="B104" s="172"/>
      <c r="C104" s="176"/>
      <c r="D104" s="177"/>
      <c r="E104" s="177"/>
      <c r="F104" s="177"/>
      <c r="G104" s="177"/>
      <c r="H104" s="177"/>
      <c r="I104" s="177"/>
      <c r="J104" s="177"/>
      <c r="K104" s="177"/>
      <c r="L104" s="178"/>
      <c r="M104" s="182"/>
      <c r="N104" s="183"/>
      <c r="O104" s="183"/>
      <c r="P104" s="183"/>
      <c r="Q104" s="184"/>
      <c r="R104" s="186"/>
      <c r="S104" s="36"/>
      <c r="T104" s="45"/>
      <c r="U104" s="45"/>
      <c r="V104" s="45"/>
      <c r="W104" s="45"/>
      <c r="X104" s="45"/>
      <c r="Y104" s="38"/>
      <c r="Z104" s="27"/>
    </row>
    <row r="105" spans="1:26" s="238" customFormat="1" ht="39" customHeight="1">
      <c r="A105" s="229" t="s">
        <v>94</v>
      </c>
      <c r="B105" s="229"/>
      <c r="C105" s="229"/>
      <c r="D105" s="229"/>
      <c r="E105" s="229"/>
      <c r="F105" s="230" t="s">
        <v>16</v>
      </c>
      <c r="G105" s="231"/>
      <c r="H105" s="232"/>
      <c r="I105" s="233" t="s">
        <v>19</v>
      </c>
      <c r="J105" s="233"/>
      <c r="K105" s="233"/>
      <c r="L105" s="233"/>
      <c r="M105" s="233"/>
      <c r="N105" s="233"/>
      <c r="O105" s="233"/>
      <c r="P105" s="234"/>
      <c r="Q105" s="235" t="s">
        <v>85</v>
      </c>
      <c r="R105" s="235"/>
      <c r="S105" s="235"/>
      <c r="T105" s="236"/>
      <c r="U105" s="236"/>
      <c r="V105" s="236"/>
      <c r="W105" s="236"/>
      <c r="X105" s="236"/>
      <c r="Y105" s="237"/>
    </row>
    <row r="106" spans="1:26" s="238" customFormat="1" ht="70.5" customHeight="1">
      <c r="A106" s="239" t="s">
        <v>17</v>
      </c>
      <c r="B106" s="239" t="s">
        <v>104</v>
      </c>
      <c r="C106" s="239" t="s">
        <v>18</v>
      </c>
      <c r="D106" s="234" t="s">
        <v>5</v>
      </c>
      <c r="E106" s="234" t="s">
        <v>19</v>
      </c>
      <c r="F106" s="240" t="s">
        <v>11</v>
      </c>
      <c r="G106" s="240" t="s">
        <v>20</v>
      </c>
      <c r="H106" s="240" t="s">
        <v>43</v>
      </c>
      <c r="I106" s="233"/>
      <c r="J106" s="233"/>
      <c r="K106" s="233"/>
      <c r="L106" s="233"/>
      <c r="M106" s="233"/>
      <c r="N106" s="233"/>
      <c r="O106" s="233"/>
      <c r="P106" s="234"/>
      <c r="Q106" s="235"/>
      <c r="R106" s="235"/>
      <c r="S106" s="235"/>
      <c r="T106" s="236"/>
      <c r="U106" s="236"/>
      <c r="V106" s="236"/>
      <c r="W106" s="236"/>
      <c r="X106" s="236"/>
      <c r="Y106" s="237"/>
    </row>
    <row r="107" spans="1:26" s="40" customFormat="1" ht="24" customHeight="1">
      <c r="A107" s="109"/>
      <c r="B107" s="109"/>
      <c r="C107" s="107"/>
      <c r="D107" s="41"/>
      <c r="E107" s="50"/>
      <c r="F107" s="41"/>
      <c r="G107" s="41"/>
      <c r="H107" s="41"/>
      <c r="I107" s="201"/>
      <c r="J107" s="201"/>
      <c r="K107" s="201"/>
      <c r="L107" s="201"/>
      <c r="M107" s="201"/>
      <c r="N107" s="201"/>
      <c r="O107" s="201"/>
      <c r="P107" s="82"/>
      <c r="Q107" s="201"/>
      <c r="R107" s="201"/>
      <c r="S107" s="201"/>
      <c r="T107" s="45"/>
      <c r="U107" s="45"/>
      <c r="V107" s="45"/>
      <c r="W107" s="45"/>
      <c r="X107" s="45"/>
      <c r="Y107" s="38"/>
      <c r="Z107" s="27"/>
    </row>
    <row r="108" spans="1:26" s="40" customFormat="1" ht="24" customHeight="1">
      <c r="A108" s="107"/>
      <c r="B108" s="107"/>
      <c r="C108" s="107"/>
      <c r="D108" s="41"/>
      <c r="E108" s="41"/>
      <c r="F108" s="41"/>
      <c r="G108" s="41"/>
      <c r="H108" s="41"/>
      <c r="I108" s="201"/>
      <c r="J108" s="201"/>
      <c r="K108" s="201"/>
      <c r="L108" s="201"/>
      <c r="M108" s="201"/>
      <c r="N108" s="201"/>
      <c r="O108" s="201"/>
      <c r="P108" s="82"/>
      <c r="Q108" s="201"/>
      <c r="R108" s="201"/>
      <c r="S108" s="201"/>
      <c r="T108" s="45"/>
      <c r="U108" s="45"/>
      <c r="V108" s="45"/>
      <c r="W108" s="45"/>
      <c r="X108" s="45"/>
      <c r="Y108" s="38"/>
      <c r="Z108" s="27"/>
    </row>
    <row r="109" spans="1:26" s="40" customFormat="1" ht="24" customHeight="1">
      <c r="A109" s="107"/>
      <c r="B109" s="107"/>
      <c r="C109" s="107"/>
      <c r="D109" s="41"/>
      <c r="E109" s="41"/>
      <c r="F109" s="41"/>
      <c r="G109" s="41"/>
      <c r="H109" s="41"/>
      <c r="I109" s="201"/>
      <c r="J109" s="201"/>
      <c r="K109" s="201"/>
      <c r="L109" s="201"/>
      <c r="M109" s="201"/>
      <c r="N109" s="201"/>
      <c r="O109" s="201"/>
      <c r="P109" s="82"/>
      <c r="Q109" s="201"/>
      <c r="R109" s="201"/>
      <c r="S109" s="201"/>
      <c r="T109" s="45"/>
      <c r="U109" s="45"/>
      <c r="V109" s="45"/>
      <c r="W109" s="45"/>
      <c r="X109" s="45"/>
      <c r="Y109" s="38"/>
      <c r="Z109" s="27"/>
    </row>
    <row r="110" spans="1:26" s="40" customFormat="1" ht="24" customHeight="1">
      <c r="A110" s="107"/>
      <c r="B110" s="107"/>
      <c r="C110" s="107"/>
      <c r="D110" s="41"/>
      <c r="E110" s="41"/>
      <c r="F110" s="41"/>
      <c r="G110" s="41"/>
      <c r="H110" s="41"/>
      <c r="I110" s="201"/>
      <c r="J110" s="201"/>
      <c r="K110" s="201"/>
      <c r="L110" s="201"/>
      <c r="M110" s="201"/>
      <c r="N110" s="201"/>
      <c r="O110" s="201"/>
      <c r="P110" s="82"/>
      <c r="Q110" s="201"/>
      <c r="R110" s="201"/>
      <c r="S110" s="201"/>
      <c r="T110" s="45"/>
      <c r="U110" s="45"/>
      <c r="V110" s="45"/>
      <c r="W110" s="45"/>
      <c r="X110" s="45"/>
      <c r="Y110" s="38"/>
      <c r="Z110" s="27"/>
    </row>
    <row r="111" spans="1:26" s="40" customFormat="1" ht="24" customHeight="1">
      <c r="A111" s="107"/>
      <c r="B111" s="107"/>
      <c r="C111" s="107"/>
      <c r="D111" s="41"/>
      <c r="E111" s="41"/>
      <c r="F111" s="41"/>
      <c r="G111" s="41"/>
      <c r="H111" s="41"/>
      <c r="I111" s="201"/>
      <c r="J111" s="201"/>
      <c r="K111" s="201"/>
      <c r="L111" s="201"/>
      <c r="M111" s="201"/>
      <c r="N111" s="201"/>
      <c r="O111" s="201"/>
      <c r="P111" s="82"/>
      <c r="Q111" s="201"/>
      <c r="R111" s="201"/>
      <c r="S111" s="201"/>
      <c r="T111" s="45"/>
      <c r="U111" s="45"/>
      <c r="V111" s="45"/>
      <c r="W111" s="45"/>
      <c r="X111" s="45"/>
      <c r="Y111" s="38"/>
      <c r="Z111" s="27"/>
    </row>
    <row r="112" spans="1:26" s="40" customFormat="1" ht="24" customHeight="1">
      <c r="A112" s="107"/>
      <c r="B112" s="107"/>
      <c r="C112" s="107"/>
      <c r="D112" s="41"/>
      <c r="E112" s="41"/>
      <c r="F112" s="41"/>
      <c r="G112" s="41"/>
      <c r="H112" s="41"/>
      <c r="I112" s="201"/>
      <c r="J112" s="201"/>
      <c r="K112" s="201"/>
      <c r="L112" s="201"/>
      <c r="M112" s="201"/>
      <c r="N112" s="201"/>
      <c r="O112" s="201"/>
      <c r="P112" s="82"/>
      <c r="Q112" s="201"/>
      <c r="R112" s="201"/>
      <c r="S112" s="201"/>
      <c r="T112" s="45"/>
      <c r="U112" s="45"/>
      <c r="V112" s="45"/>
      <c r="W112" s="45"/>
      <c r="X112" s="45"/>
      <c r="Y112" s="38"/>
      <c r="Z112" s="27"/>
    </row>
    <row r="113" spans="1:26" s="40" customFormat="1" ht="24" customHeight="1">
      <c r="A113" s="107"/>
      <c r="B113" s="107"/>
      <c r="C113" s="107"/>
      <c r="D113" s="41"/>
      <c r="E113" s="41"/>
      <c r="F113" s="41"/>
      <c r="G113" s="41"/>
      <c r="H113" s="41"/>
      <c r="I113" s="201"/>
      <c r="J113" s="201"/>
      <c r="K113" s="201"/>
      <c r="L113" s="201"/>
      <c r="M113" s="201"/>
      <c r="N113" s="201"/>
      <c r="O113" s="201"/>
      <c r="P113" s="82"/>
      <c r="Q113" s="201"/>
      <c r="R113" s="201"/>
      <c r="S113" s="201"/>
      <c r="T113" s="45"/>
      <c r="U113" s="45"/>
      <c r="V113" s="45"/>
      <c r="W113" s="45"/>
      <c r="X113" s="45"/>
      <c r="Y113" s="38"/>
      <c r="Z113" s="27"/>
    </row>
    <row r="114" spans="1:26" s="40" customFormat="1" ht="24" customHeight="1">
      <c r="A114" s="107"/>
      <c r="B114" s="107"/>
      <c r="C114" s="107"/>
      <c r="D114" s="41"/>
      <c r="E114" s="41"/>
      <c r="F114" s="41"/>
      <c r="G114" s="41"/>
      <c r="H114" s="41"/>
      <c r="I114" s="201"/>
      <c r="J114" s="201"/>
      <c r="K114" s="201"/>
      <c r="L114" s="201"/>
      <c r="M114" s="201"/>
      <c r="N114" s="201"/>
      <c r="O114" s="201"/>
      <c r="P114" s="82"/>
      <c r="Q114" s="201"/>
      <c r="R114" s="201"/>
      <c r="S114" s="201"/>
      <c r="T114" s="45"/>
      <c r="U114" s="45"/>
      <c r="V114" s="45"/>
      <c r="W114" s="45"/>
      <c r="X114" s="45"/>
      <c r="Y114" s="38"/>
      <c r="Z114" s="27"/>
    </row>
    <row r="115" spans="1:26" s="40" customFormat="1" ht="24" customHeight="1">
      <c r="A115" s="107"/>
      <c r="B115" s="107"/>
      <c r="C115" s="107"/>
      <c r="D115" s="41"/>
      <c r="E115" s="41"/>
      <c r="F115" s="41"/>
      <c r="G115" s="41"/>
      <c r="H115" s="41"/>
      <c r="I115" s="201"/>
      <c r="J115" s="201"/>
      <c r="K115" s="201"/>
      <c r="L115" s="201"/>
      <c r="M115" s="201"/>
      <c r="N115" s="201"/>
      <c r="O115" s="201"/>
      <c r="P115" s="82"/>
      <c r="Q115" s="201"/>
      <c r="R115" s="201"/>
      <c r="S115" s="201"/>
      <c r="T115" s="45"/>
      <c r="U115" s="45"/>
      <c r="V115" s="45"/>
      <c r="W115" s="45"/>
      <c r="X115" s="45"/>
      <c r="Y115" s="38"/>
      <c r="Z115" s="27"/>
    </row>
    <row r="116" spans="1:26" ht="24" customHeight="1">
      <c r="A116" s="107"/>
      <c r="B116" s="107"/>
      <c r="C116" s="107"/>
      <c r="D116" s="41"/>
      <c r="E116" s="41"/>
      <c r="F116" s="41"/>
      <c r="G116" s="41"/>
      <c r="H116" s="41"/>
      <c r="I116" s="201"/>
      <c r="J116" s="201"/>
      <c r="K116" s="201"/>
      <c r="L116" s="201"/>
      <c r="M116" s="201"/>
      <c r="N116" s="201"/>
      <c r="O116" s="201"/>
      <c r="P116" s="82"/>
      <c r="Q116" s="201"/>
      <c r="R116" s="201"/>
      <c r="S116" s="201"/>
    </row>
    <row r="117" spans="1:26" ht="21.75" customHeight="1">
      <c r="A117" s="133" t="s">
        <v>67</v>
      </c>
      <c r="B117" s="133"/>
      <c r="C117" s="110" t="s">
        <v>68</v>
      </c>
      <c r="E117" s="52" t="s">
        <v>82</v>
      </c>
      <c r="F117" s="51"/>
      <c r="G117" s="51"/>
      <c r="H117" s="51"/>
      <c r="I117" s="51"/>
      <c r="J117" s="53"/>
      <c r="K117" s="53"/>
      <c r="L117" s="53"/>
      <c r="M117" s="53"/>
      <c r="N117" s="53"/>
      <c r="O117" s="51"/>
      <c r="P117" s="51"/>
    </row>
    <row r="118" spans="1:26" s="228" customFormat="1" ht="60.75" customHeight="1">
      <c r="A118" s="241" t="s">
        <v>47</v>
      </c>
      <c r="B118" s="241" t="s">
        <v>67</v>
      </c>
      <c r="C118" s="241" t="s">
        <v>68</v>
      </c>
      <c r="D118" s="240" t="s">
        <v>86</v>
      </c>
      <c r="E118" s="242" t="s">
        <v>87</v>
      </c>
      <c r="F118" s="243"/>
      <c r="G118" s="243"/>
      <c r="H118" s="243"/>
      <c r="I118" s="243"/>
      <c r="J118" s="243"/>
      <c r="K118" s="243"/>
      <c r="L118" s="243"/>
      <c r="M118" s="243"/>
      <c r="N118" s="243"/>
      <c r="O118" s="244"/>
      <c r="P118" s="245"/>
      <c r="Q118" s="235" t="s">
        <v>64</v>
      </c>
      <c r="R118" s="235"/>
      <c r="S118" s="235"/>
    </row>
    <row r="119" spans="1:26" ht="24.75" customHeight="1">
      <c r="A119" s="108" t="s">
        <v>116</v>
      </c>
      <c r="B119" s="107">
        <v>0</v>
      </c>
      <c r="C119" s="107">
        <v>0</v>
      </c>
      <c r="D119" s="41">
        <v>0</v>
      </c>
      <c r="E119" s="202"/>
      <c r="F119" s="203"/>
      <c r="G119" s="203"/>
      <c r="H119" s="203"/>
      <c r="I119" s="203"/>
      <c r="J119" s="203"/>
      <c r="K119" s="203"/>
      <c r="L119" s="203"/>
      <c r="M119" s="203"/>
      <c r="N119" s="203"/>
      <c r="O119" s="208"/>
      <c r="P119" s="83"/>
      <c r="Q119" s="202"/>
      <c r="R119" s="203"/>
      <c r="S119" s="203"/>
    </row>
    <row r="120" spans="1:26" ht="24.75" customHeight="1">
      <c r="A120" s="108" t="s">
        <v>117</v>
      </c>
      <c r="B120" s="107">
        <v>0</v>
      </c>
      <c r="C120" s="107">
        <v>0</v>
      </c>
      <c r="D120" s="41">
        <v>0</v>
      </c>
      <c r="E120" s="204"/>
      <c r="F120" s="205"/>
      <c r="G120" s="205"/>
      <c r="H120" s="205"/>
      <c r="I120" s="205"/>
      <c r="J120" s="205"/>
      <c r="K120" s="205"/>
      <c r="L120" s="205"/>
      <c r="M120" s="205"/>
      <c r="N120" s="205"/>
      <c r="O120" s="209"/>
      <c r="P120" s="84"/>
      <c r="Q120" s="204"/>
      <c r="R120" s="205"/>
      <c r="S120" s="205"/>
    </row>
    <row r="121" spans="1:26" ht="24.75" customHeight="1">
      <c r="A121" s="108" t="s">
        <v>118</v>
      </c>
      <c r="B121" s="107">
        <v>0</v>
      </c>
      <c r="C121" s="107">
        <v>0</v>
      </c>
      <c r="D121" s="41">
        <v>0</v>
      </c>
      <c r="E121" s="204"/>
      <c r="F121" s="205"/>
      <c r="G121" s="205"/>
      <c r="H121" s="205"/>
      <c r="I121" s="205"/>
      <c r="J121" s="205"/>
      <c r="K121" s="205"/>
      <c r="L121" s="205"/>
      <c r="M121" s="205"/>
      <c r="N121" s="205"/>
      <c r="O121" s="209"/>
      <c r="P121" s="84"/>
      <c r="Q121" s="204"/>
      <c r="R121" s="205"/>
      <c r="S121" s="205"/>
    </row>
    <row r="122" spans="1:26" ht="24.75" customHeight="1">
      <c r="A122" s="108" t="s">
        <v>119</v>
      </c>
      <c r="B122" s="107">
        <v>0</v>
      </c>
      <c r="C122" s="107">
        <v>0</v>
      </c>
      <c r="D122" s="41">
        <v>0</v>
      </c>
      <c r="E122" s="204"/>
      <c r="F122" s="205"/>
      <c r="G122" s="205"/>
      <c r="H122" s="205"/>
      <c r="I122" s="205"/>
      <c r="J122" s="205"/>
      <c r="K122" s="205"/>
      <c r="L122" s="205"/>
      <c r="M122" s="205"/>
      <c r="N122" s="205"/>
      <c r="O122" s="209"/>
      <c r="P122" s="84"/>
      <c r="Q122" s="204"/>
      <c r="R122" s="205"/>
      <c r="S122" s="205"/>
    </row>
    <row r="123" spans="1:26" ht="24.75" customHeight="1">
      <c r="A123" s="108" t="s">
        <v>39</v>
      </c>
      <c r="B123" s="107">
        <v>0</v>
      </c>
      <c r="C123" s="107">
        <v>0</v>
      </c>
      <c r="D123" s="41">
        <v>0</v>
      </c>
      <c r="E123" s="204"/>
      <c r="F123" s="205"/>
      <c r="G123" s="205"/>
      <c r="H123" s="205"/>
      <c r="I123" s="205"/>
      <c r="J123" s="205"/>
      <c r="K123" s="205"/>
      <c r="L123" s="205"/>
      <c r="M123" s="205"/>
      <c r="N123" s="205"/>
      <c r="O123" s="209"/>
      <c r="P123" s="84"/>
      <c r="Q123" s="204"/>
      <c r="R123" s="205"/>
      <c r="S123" s="205"/>
    </row>
    <row r="124" spans="1:26" ht="24.75" customHeight="1">
      <c r="A124" s="108" t="s">
        <v>48</v>
      </c>
      <c r="B124" s="107">
        <v>0</v>
      </c>
      <c r="C124" s="107">
        <v>0</v>
      </c>
      <c r="D124" s="41">
        <v>0</v>
      </c>
      <c r="E124" s="204"/>
      <c r="F124" s="205"/>
      <c r="G124" s="205"/>
      <c r="H124" s="205"/>
      <c r="I124" s="205"/>
      <c r="J124" s="205"/>
      <c r="K124" s="205"/>
      <c r="L124" s="205"/>
      <c r="M124" s="205"/>
      <c r="N124" s="205"/>
      <c r="O124" s="209"/>
      <c r="P124" s="84"/>
      <c r="Q124" s="204"/>
      <c r="R124" s="213"/>
      <c r="S124" s="213"/>
    </row>
    <row r="125" spans="1:26" ht="24.75" customHeight="1">
      <c r="A125" s="108" t="s">
        <v>49</v>
      </c>
      <c r="B125" s="107">
        <v>0</v>
      </c>
      <c r="C125" s="107">
        <v>0</v>
      </c>
      <c r="D125" s="41">
        <v>0</v>
      </c>
      <c r="E125" s="204"/>
      <c r="F125" s="205"/>
      <c r="G125" s="205"/>
      <c r="H125" s="205"/>
      <c r="I125" s="205"/>
      <c r="J125" s="205"/>
      <c r="K125" s="205"/>
      <c r="L125" s="205"/>
      <c r="M125" s="205"/>
      <c r="N125" s="205"/>
      <c r="O125" s="209"/>
      <c r="P125" s="84"/>
      <c r="Q125" s="204"/>
      <c r="R125" s="213"/>
      <c r="S125" s="213"/>
    </row>
    <row r="126" spans="1:26" ht="24.75" customHeight="1">
      <c r="A126" s="108" t="s">
        <v>50</v>
      </c>
      <c r="B126" s="107">
        <v>0</v>
      </c>
      <c r="C126" s="107">
        <v>0</v>
      </c>
      <c r="D126" s="41">
        <v>0</v>
      </c>
      <c r="E126" s="204"/>
      <c r="F126" s="205"/>
      <c r="G126" s="205"/>
      <c r="H126" s="205"/>
      <c r="I126" s="205"/>
      <c r="J126" s="205"/>
      <c r="K126" s="205"/>
      <c r="L126" s="205"/>
      <c r="M126" s="205"/>
      <c r="N126" s="205"/>
      <c r="O126" s="209"/>
      <c r="P126" s="84"/>
      <c r="Q126" s="204"/>
      <c r="R126" s="213"/>
      <c r="S126" s="213"/>
    </row>
    <row r="127" spans="1:26" ht="24.75" customHeight="1">
      <c r="A127" s="108" t="s">
        <v>70</v>
      </c>
      <c r="B127" s="107">
        <v>0</v>
      </c>
      <c r="C127" s="107">
        <v>0</v>
      </c>
      <c r="D127" s="41">
        <v>0</v>
      </c>
      <c r="E127" s="204"/>
      <c r="F127" s="205"/>
      <c r="G127" s="205"/>
      <c r="H127" s="205"/>
      <c r="I127" s="205"/>
      <c r="J127" s="205"/>
      <c r="K127" s="205"/>
      <c r="L127" s="205"/>
      <c r="M127" s="205"/>
      <c r="N127" s="205"/>
      <c r="O127" s="209"/>
      <c r="P127" s="84"/>
      <c r="Q127" s="204"/>
      <c r="R127" s="213"/>
      <c r="S127" s="213"/>
    </row>
    <row r="128" spans="1:26" ht="24.75" customHeight="1">
      <c r="A128" s="108" t="s">
        <v>51</v>
      </c>
      <c r="B128" s="107">
        <v>0</v>
      </c>
      <c r="C128" s="107">
        <v>0</v>
      </c>
      <c r="D128" s="41">
        <v>0</v>
      </c>
      <c r="E128" s="204"/>
      <c r="F128" s="205"/>
      <c r="G128" s="205"/>
      <c r="H128" s="205"/>
      <c r="I128" s="205"/>
      <c r="J128" s="205"/>
      <c r="K128" s="205"/>
      <c r="L128" s="205"/>
      <c r="M128" s="205"/>
      <c r="N128" s="205"/>
      <c r="O128" s="209"/>
      <c r="P128" s="84"/>
      <c r="Q128" s="204"/>
      <c r="R128" s="213"/>
      <c r="S128" s="213"/>
    </row>
    <row r="129" spans="1:19" ht="24.75" customHeight="1">
      <c r="A129" s="108" t="s">
        <v>69</v>
      </c>
      <c r="B129" s="107">
        <v>0</v>
      </c>
      <c r="C129" s="107">
        <v>0</v>
      </c>
      <c r="D129" s="41">
        <v>0</v>
      </c>
      <c r="E129" s="204"/>
      <c r="F129" s="205"/>
      <c r="G129" s="205"/>
      <c r="H129" s="205"/>
      <c r="I129" s="205"/>
      <c r="J129" s="205"/>
      <c r="K129" s="205"/>
      <c r="L129" s="205"/>
      <c r="M129" s="205"/>
      <c r="N129" s="205"/>
      <c r="O129" s="209"/>
      <c r="P129" s="84"/>
      <c r="Q129" s="204"/>
      <c r="R129" s="213"/>
      <c r="S129" s="213"/>
    </row>
    <row r="130" spans="1:19" ht="24.75" customHeight="1">
      <c r="A130" s="108" t="s">
        <v>52</v>
      </c>
      <c r="B130" s="107">
        <v>0</v>
      </c>
      <c r="C130" s="107">
        <v>0</v>
      </c>
      <c r="D130" s="41">
        <v>0</v>
      </c>
      <c r="E130" s="204"/>
      <c r="F130" s="205"/>
      <c r="G130" s="205"/>
      <c r="H130" s="205"/>
      <c r="I130" s="205"/>
      <c r="J130" s="205"/>
      <c r="K130" s="205"/>
      <c r="L130" s="205"/>
      <c r="M130" s="205"/>
      <c r="N130" s="205"/>
      <c r="O130" s="209"/>
      <c r="P130" s="84"/>
      <c r="Q130" s="204"/>
      <c r="R130" s="213"/>
      <c r="S130" s="213"/>
    </row>
    <row r="131" spans="1:19" ht="24.75" customHeight="1">
      <c r="A131" s="108" t="s">
        <v>70</v>
      </c>
      <c r="B131" s="107">
        <v>0</v>
      </c>
      <c r="C131" s="107">
        <v>0</v>
      </c>
      <c r="D131" s="41">
        <v>0</v>
      </c>
      <c r="E131" s="204"/>
      <c r="F131" s="205"/>
      <c r="G131" s="205"/>
      <c r="H131" s="205"/>
      <c r="I131" s="205"/>
      <c r="J131" s="205"/>
      <c r="K131" s="205"/>
      <c r="L131" s="205"/>
      <c r="M131" s="205"/>
      <c r="N131" s="205"/>
      <c r="O131" s="209"/>
      <c r="P131" s="84"/>
      <c r="Q131" s="204"/>
      <c r="R131" s="213"/>
      <c r="S131" s="213"/>
    </row>
    <row r="132" spans="1:19" ht="24.75" customHeight="1">
      <c r="A132" s="108" t="s">
        <v>51</v>
      </c>
      <c r="B132" s="107">
        <v>0</v>
      </c>
      <c r="C132" s="107">
        <v>0</v>
      </c>
      <c r="D132" s="41">
        <v>0</v>
      </c>
      <c r="E132" s="204"/>
      <c r="F132" s="205"/>
      <c r="G132" s="205"/>
      <c r="H132" s="205"/>
      <c r="I132" s="205"/>
      <c r="J132" s="205"/>
      <c r="K132" s="205"/>
      <c r="L132" s="205"/>
      <c r="M132" s="205"/>
      <c r="N132" s="205"/>
      <c r="O132" s="209"/>
      <c r="P132" s="84"/>
      <c r="Q132" s="204"/>
      <c r="R132" s="213"/>
      <c r="S132" s="213"/>
    </row>
    <row r="133" spans="1:19" ht="24.75" customHeight="1">
      <c r="A133" s="107" t="s">
        <v>69</v>
      </c>
      <c r="B133" s="107">
        <v>0</v>
      </c>
      <c r="C133" s="107">
        <v>0</v>
      </c>
      <c r="D133" s="41">
        <v>0</v>
      </c>
      <c r="E133" s="204"/>
      <c r="F133" s="205"/>
      <c r="G133" s="205"/>
      <c r="H133" s="205"/>
      <c r="I133" s="205"/>
      <c r="J133" s="205"/>
      <c r="K133" s="205"/>
      <c r="L133" s="205"/>
      <c r="M133" s="205"/>
      <c r="N133" s="205"/>
      <c r="O133" s="209"/>
      <c r="P133" s="84"/>
      <c r="Q133" s="204"/>
      <c r="R133" s="213"/>
      <c r="S133" s="213"/>
    </row>
    <row r="134" spans="1:19" ht="24.75" customHeight="1">
      <c r="A134" s="107" t="s">
        <v>52</v>
      </c>
      <c r="B134" s="107">
        <v>0</v>
      </c>
      <c r="C134" s="107">
        <v>0</v>
      </c>
      <c r="D134" s="41">
        <v>0</v>
      </c>
      <c r="E134" s="206"/>
      <c r="F134" s="207"/>
      <c r="G134" s="207"/>
      <c r="H134" s="207"/>
      <c r="I134" s="207"/>
      <c r="J134" s="207"/>
      <c r="K134" s="207"/>
      <c r="L134" s="207"/>
      <c r="M134" s="207"/>
      <c r="N134" s="207"/>
      <c r="O134" s="212"/>
      <c r="P134" s="85"/>
      <c r="Q134" s="206"/>
      <c r="R134" s="207"/>
      <c r="S134" s="207"/>
    </row>
    <row r="135" spans="1:19" s="228" customFormat="1" ht="23.25" customHeight="1">
      <c r="A135" s="242" t="s">
        <v>111</v>
      </c>
      <c r="B135" s="243"/>
      <c r="C135" s="243"/>
      <c r="D135" s="243"/>
      <c r="E135" s="243"/>
      <c r="F135" s="243"/>
      <c r="G135" s="243"/>
      <c r="H135" s="243"/>
      <c r="I135" s="243"/>
      <c r="J135" s="243"/>
      <c r="K135" s="243"/>
      <c r="L135" s="243"/>
      <c r="M135" s="243"/>
      <c r="N135" s="243"/>
      <c r="O135" s="243"/>
      <c r="P135" s="243"/>
      <c r="Q135" s="243"/>
      <c r="R135" s="243"/>
      <c r="S135" s="244"/>
    </row>
    <row r="136" spans="1:19" s="228" customFormat="1" ht="23.25" customHeight="1">
      <c r="A136" s="246" t="s">
        <v>59</v>
      </c>
      <c r="B136" s="246"/>
      <c r="C136" s="242" t="s">
        <v>60</v>
      </c>
      <c r="D136" s="243"/>
      <c r="E136" s="243"/>
      <c r="F136" s="243"/>
      <c r="G136" s="243"/>
      <c r="H136" s="243"/>
      <c r="I136" s="243"/>
      <c r="J136" s="243"/>
      <c r="K136" s="243"/>
      <c r="L136" s="244"/>
      <c r="M136" s="235" t="s">
        <v>61</v>
      </c>
      <c r="N136" s="235"/>
      <c r="O136" s="235"/>
      <c r="P136" s="235"/>
      <c r="Q136" s="235"/>
      <c r="R136" s="247" t="s">
        <v>62</v>
      </c>
      <c r="S136" s="247" t="s">
        <v>63</v>
      </c>
    </row>
    <row r="137" spans="1:19" ht="60.75" customHeight="1">
      <c r="A137" s="169" t="s">
        <v>131</v>
      </c>
      <c r="B137" s="170"/>
      <c r="C137" s="173" t="s">
        <v>132</v>
      </c>
      <c r="D137" s="174"/>
      <c r="E137" s="174"/>
      <c r="F137" s="174"/>
      <c r="G137" s="174"/>
      <c r="H137" s="174"/>
      <c r="I137" s="174"/>
      <c r="J137" s="174"/>
      <c r="K137" s="174"/>
      <c r="L137" s="175"/>
      <c r="M137" s="179" t="s">
        <v>123</v>
      </c>
      <c r="N137" s="180"/>
      <c r="O137" s="180"/>
      <c r="P137" s="180"/>
      <c r="Q137" s="181"/>
      <c r="R137" s="185">
        <v>2020</v>
      </c>
      <c r="S137" s="35"/>
    </row>
    <row r="138" spans="1:19" ht="69" customHeight="1">
      <c r="A138" s="171"/>
      <c r="B138" s="172"/>
      <c r="C138" s="176"/>
      <c r="D138" s="177"/>
      <c r="E138" s="177"/>
      <c r="F138" s="177"/>
      <c r="G138" s="177"/>
      <c r="H138" s="177"/>
      <c r="I138" s="177"/>
      <c r="J138" s="177"/>
      <c r="K138" s="177"/>
      <c r="L138" s="178"/>
      <c r="M138" s="182"/>
      <c r="N138" s="183"/>
      <c r="O138" s="183"/>
      <c r="P138" s="183"/>
      <c r="Q138" s="184"/>
      <c r="R138" s="186"/>
      <c r="S138" s="36"/>
    </row>
    <row r="139" spans="1:19" ht="24.75" customHeight="1">
      <c r="A139" s="143"/>
      <c r="B139" s="143"/>
      <c r="C139" s="134"/>
      <c r="D139" s="135"/>
      <c r="E139" s="135"/>
      <c r="F139" s="135"/>
      <c r="G139" s="135"/>
      <c r="H139" s="135"/>
      <c r="I139" s="135"/>
      <c r="J139" s="135"/>
      <c r="K139" s="135"/>
      <c r="L139" s="136"/>
      <c r="M139" s="144"/>
      <c r="N139" s="144"/>
      <c r="O139" s="144"/>
      <c r="P139" s="144"/>
      <c r="Q139" s="144"/>
      <c r="R139" s="36"/>
      <c r="S139" s="36"/>
    </row>
    <row r="140" spans="1:19" s="228" customFormat="1" ht="24" customHeight="1">
      <c r="A140" s="248" t="s">
        <v>95</v>
      </c>
      <c r="B140" s="249"/>
      <c r="C140" s="249"/>
      <c r="D140" s="249"/>
      <c r="E140" s="249"/>
      <c r="F140" s="249"/>
      <c r="G140" s="249"/>
      <c r="H140" s="249"/>
      <c r="I140" s="249"/>
      <c r="J140" s="249"/>
      <c r="K140" s="249"/>
      <c r="L140" s="249"/>
      <c r="M140" s="249"/>
      <c r="N140" s="249"/>
      <c r="O140" s="249"/>
      <c r="P140" s="249"/>
      <c r="Q140" s="249"/>
      <c r="R140" s="249"/>
      <c r="S140" s="250"/>
    </row>
    <row r="141" spans="1:19" s="228" customFormat="1" ht="58.5" customHeight="1">
      <c r="A141" s="239"/>
      <c r="B141" s="239" t="s">
        <v>116</v>
      </c>
      <c r="C141" s="239" t="s">
        <v>117</v>
      </c>
      <c r="D141" s="234" t="s">
        <v>118</v>
      </c>
      <c r="E141" s="234" t="s">
        <v>119</v>
      </c>
      <c r="F141" s="234" t="s">
        <v>39</v>
      </c>
      <c r="G141" s="234" t="s">
        <v>48</v>
      </c>
      <c r="H141" s="234" t="s">
        <v>49</v>
      </c>
      <c r="I141" s="234" t="s">
        <v>50</v>
      </c>
      <c r="J141" s="234" t="s">
        <v>70</v>
      </c>
      <c r="K141" s="234" t="s">
        <v>51</v>
      </c>
      <c r="L141" s="234" t="s">
        <v>69</v>
      </c>
      <c r="M141" s="234" t="s">
        <v>52</v>
      </c>
      <c r="N141" s="251" t="s">
        <v>87</v>
      </c>
      <c r="O141" s="252"/>
      <c r="P141" s="252"/>
      <c r="Q141" s="252"/>
      <c r="R141" s="252"/>
      <c r="S141" s="252"/>
    </row>
    <row r="142" spans="1:19" ht="78" customHeight="1">
      <c r="A142" s="111" t="s">
        <v>40</v>
      </c>
      <c r="B142" s="112">
        <v>4</v>
      </c>
      <c r="C142" s="112">
        <v>4</v>
      </c>
      <c r="D142" s="21">
        <v>4</v>
      </c>
      <c r="E142" s="21">
        <v>4</v>
      </c>
      <c r="F142" s="21">
        <v>4</v>
      </c>
      <c r="G142" s="57">
        <v>4</v>
      </c>
      <c r="H142" s="57">
        <v>4</v>
      </c>
      <c r="I142" s="57">
        <v>4</v>
      </c>
      <c r="J142" s="57">
        <v>4</v>
      </c>
      <c r="K142" s="57">
        <v>4</v>
      </c>
      <c r="L142" s="57">
        <v>4</v>
      </c>
      <c r="M142" s="57">
        <v>4</v>
      </c>
      <c r="N142" s="202"/>
      <c r="O142" s="203"/>
      <c r="P142" s="203"/>
      <c r="Q142" s="203"/>
      <c r="R142" s="203"/>
      <c r="S142" s="203"/>
    </row>
    <row r="143" spans="1:19" ht="51" customHeight="1">
      <c r="A143" s="111" t="s">
        <v>105</v>
      </c>
      <c r="B143" s="112">
        <v>0</v>
      </c>
      <c r="C143" s="112">
        <v>0</v>
      </c>
      <c r="D143" s="21">
        <v>0</v>
      </c>
      <c r="E143" s="21">
        <v>0</v>
      </c>
      <c r="F143" s="21">
        <v>0</v>
      </c>
      <c r="G143" s="57">
        <v>0</v>
      </c>
      <c r="H143" s="57">
        <v>0</v>
      </c>
      <c r="I143" s="57">
        <v>0</v>
      </c>
      <c r="J143" s="57">
        <v>0</v>
      </c>
      <c r="K143" s="57">
        <v>0</v>
      </c>
      <c r="L143" s="57">
        <v>0</v>
      </c>
      <c r="M143" s="57">
        <v>0</v>
      </c>
      <c r="N143" s="204"/>
      <c r="O143" s="205"/>
      <c r="P143" s="205"/>
      <c r="Q143" s="205"/>
      <c r="R143" s="205"/>
      <c r="S143" s="205"/>
    </row>
    <row r="144" spans="1:19" ht="78" customHeight="1">
      <c r="A144" s="111" t="s">
        <v>21</v>
      </c>
      <c r="B144" s="113">
        <f>B142*8*25</f>
        <v>800</v>
      </c>
      <c r="C144" s="113">
        <f>C142*8*24</f>
        <v>768</v>
      </c>
      <c r="D144" s="72">
        <f>D142*8*25</f>
        <v>800</v>
      </c>
      <c r="E144" s="72">
        <f>E142*8*24</f>
        <v>768</v>
      </c>
      <c r="F144" s="72">
        <f>F142*8*26</f>
        <v>832</v>
      </c>
      <c r="G144" s="72">
        <f>G142*8*23</f>
        <v>736</v>
      </c>
      <c r="H144" s="72">
        <f t="shared" ref="H144:M144" si="35">H142*8*25</f>
        <v>800</v>
      </c>
      <c r="I144" s="72">
        <f t="shared" si="35"/>
        <v>800</v>
      </c>
      <c r="J144" s="72">
        <f t="shared" si="35"/>
        <v>800</v>
      </c>
      <c r="K144" s="72">
        <f>K142*8*26</f>
        <v>832</v>
      </c>
      <c r="L144" s="72">
        <f>L142*8*24</f>
        <v>768</v>
      </c>
      <c r="M144" s="72">
        <f t="shared" si="35"/>
        <v>800</v>
      </c>
      <c r="N144" s="204"/>
      <c r="O144" s="205"/>
      <c r="P144" s="205"/>
      <c r="Q144" s="205"/>
      <c r="R144" s="205"/>
      <c r="S144" s="205"/>
    </row>
    <row r="145" spans="1:19" ht="51" customHeight="1">
      <c r="A145" s="114" t="s">
        <v>64</v>
      </c>
      <c r="B145" s="134" t="s">
        <v>124</v>
      </c>
      <c r="C145" s="135"/>
      <c r="D145" s="135"/>
      <c r="E145" s="135"/>
      <c r="F145" s="135"/>
      <c r="G145" s="135"/>
      <c r="H145" s="135"/>
      <c r="I145" s="135"/>
      <c r="J145" s="135"/>
      <c r="K145" s="135"/>
      <c r="L145" s="135"/>
      <c r="M145" s="136"/>
      <c r="N145" s="206"/>
      <c r="O145" s="207"/>
      <c r="P145" s="207"/>
      <c r="Q145" s="207"/>
      <c r="R145" s="207"/>
      <c r="S145" s="207"/>
    </row>
    <row r="146" spans="1:19" s="228" customFormat="1" ht="72" customHeight="1">
      <c r="A146" s="239" t="s">
        <v>100</v>
      </c>
      <c r="B146" s="239" t="s">
        <v>116</v>
      </c>
      <c r="C146" s="239" t="s">
        <v>117</v>
      </c>
      <c r="D146" s="234" t="s">
        <v>118</v>
      </c>
      <c r="E146" s="234" t="s">
        <v>119</v>
      </c>
      <c r="F146" s="234" t="s">
        <v>39</v>
      </c>
      <c r="G146" s="234" t="s">
        <v>48</v>
      </c>
      <c r="H146" s="234" t="s">
        <v>49</v>
      </c>
      <c r="I146" s="234" t="s">
        <v>50</v>
      </c>
      <c r="J146" s="234" t="s">
        <v>70</v>
      </c>
      <c r="K146" s="234" t="s">
        <v>51</v>
      </c>
      <c r="L146" s="234" t="s">
        <v>69</v>
      </c>
      <c r="M146" s="234" t="s">
        <v>52</v>
      </c>
      <c r="N146" s="251" t="s">
        <v>87</v>
      </c>
      <c r="O146" s="252"/>
      <c r="P146" s="252"/>
      <c r="Q146" s="252"/>
      <c r="R146" s="252"/>
      <c r="S146" s="252"/>
    </row>
    <row r="147" spans="1:19" ht="60" customHeight="1">
      <c r="A147" s="115" t="s">
        <v>41</v>
      </c>
      <c r="B147" s="89">
        <v>0</v>
      </c>
      <c r="C147" s="89">
        <v>0</v>
      </c>
      <c r="D147" s="8">
        <v>0</v>
      </c>
      <c r="E147" s="8">
        <v>0</v>
      </c>
      <c r="F147" s="8">
        <v>0</v>
      </c>
      <c r="G147" s="36">
        <v>0</v>
      </c>
      <c r="H147" s="36">
        <v>0</v>
      </c>
      <c r="I147" s="36">
        <v>0</v>
      </c>
      <c r="J147" s="36">
        <v>0</v>
      </c>
      <c r="K147" s="36">
        <v>0</v>
      </c>
      <c r="L147" s="36">
        <v>0</v>
      </c>
      <c r="M147" s="36">
        <v>0</v>
      </c>
      <c r="N147" s="202"/>
      <c r="O147" s="203"/>
      <c r="P147" s="203"/>
      <c r="Q147" s="203"/>
      <c r="R147" s="203"/>
      <c r="S147" s="208"/>
    </row>
    <row r="148" spans="1:19" ht="36.75" customHeight="1">
      <c r="A148" s="115" t="s">
        <v>42</v>
      </c>
      <c r="B148" s="89">
        <v>0</v>
      </c>
      <c r="C148" s="89">
        <v>0</v>
      </c>
      <c r="D148" s="71">
        <v>0</v>
      </c>
      <c r="E148" s="71">
        <v>0</v>
      </c>
      <c r="F148" s="71">
        <v>0</v>
      </c>
      <c r="G148" s="36">
        <v>0</v>
      </c>
      <c r="H148" s="36">
        <v>0</v>
      </c>
      <c r="I148" s="36">
        <v>0</v>
      </c>
      <c r="J148" s="36">
        <v>0</v>
      </c>
      <c r="K148" s="36">
        <v>0</v>
      </c>
      <c r="L148" s="36">
        <v>0</v>
      </c>
      <c r="M148" s="36">
        <v>0</v>
      </c>
      <c r="N148" s="204"/>
      <c r="O148" s="205"/>
      <c r="P148" s="205"/>
      <c r="Q148" s="205"/>
      <c r="R148" s="205"/>
      <c r="S148" s="209"/>
    </row>
    <row r="149" spans="1:19" ht="48" customHeight="1">
      <c r="A149" s="115" t="s">
        <v>22</v>
      </c>
      <c r="B149" s="89">
        <v>0</v>
      </c>
      <c r="C149" s="89">
        <v>0</v>
      </c>
      <c r="D149" s="71">
        <v>0</v>
      </c>
      <c r="E149" s="71">
        <v>0</v>
      </c>
      <c r="F149" s="71">
        <v>0</v>
      </c>
      <c r="G149" s="36">
        <v>0</v>
      </c>
      <c r="H149" s="36">
        <v>0</v>
      </c>
      <c r="I149" s="36">
        <v>0</v>
      </c>
      <c r="J149" s="36">
        <v>0</v>
      </c>
      <c r="K149" s="36">
        <v>0</v>
      </c>
      <c r="L149" s="36">
        <v>0</v>
      </c>
      <c r="M149" s="36">
        <v>0</v>
      </c>
      <c r="N149" s="204"/>
      <c r="O149" s="205"/>
      <c r="P149" s="205"/>
      <c r="Q149" s="205"/>
      <c r="R149" s="205"/>
      <c r="S149" s="209"/>
    </row>
    <row r="150" spans="1:19" ht="50.25" customHeight="1">
      <c r="A150" s="116" t="s">
        <v>23</v>
      </c>
      <c r="B150" s="89">
        <v>0</v>
      </c>
      <c r="C150" s="89">
        <v>0</v>
      </c>
      <c r="D150" s="71">
        <v>0</v>
      </c>
      <c r="E150" s="71">
        <v>0</v>
      </c>
      <c r="F150" s="71">
        <v>0</v>
      </c>
      <c r="G150" s="36">
        <v>0</v>
      </c>
      <c r="H150" s="36">
        <v>0</v>
      </c>
      <c r="I150" s="36">
        <v>0</v>
      </c>
      <c r="J150" s="36">
        <v>0</v>
      </c>
      <c r="K150" s="36">
        <v>0</v>
      </c>
      <c r="L150" s="36">
        <v>0</v>
      </c>
      <c r="M150" s="36">
        <v>0</v>
      </c>
      <c r="N150" s="204"/>
      <c r="O150" s="205"/>
      <c r="P150" s="205"/>
      <c r="Q150" s="205"/>
      <c r="R150" s="205"/>
      <c r="S150" s="209"/>
    </row>
    <row r="151" spans="1:19" ht="66.75" customHeight="1">
      <c r="A151" s="116" t="s">
        <v>24</v>
      </c>
      <c r="B151" s="89">
        <v>0</v>
      </c>
      <c r="C151" s="89">
        <v>0</v>
      </c>
      <c r="D151" s="71">
        <v>0</v>
      </c>
      <c r="E151" s="71">
        <v>0</v>
      </c>
      <c r="F151" s="71">
        <v>0</v>
      </c>
      <c r="G151" s="36">
        <v>0</v>
      </c>
      <c r="H151" s="36">
        <v>0</v>
      </c>
      <c r="I151" s="36">
        <v>0</v>
      </c>
      <c r="J151" s="36">
        <v>0</v>
      </c>
      <c r="K151" s="36">
        <v>0</v>
      </c>
      <c r="L151" s="36">
        <v>0</v>
      </c>
      <c r="M151" s="36">
        <v>0</v>
      </c>
      <c r="N151" s="204"/>
      <c r="O151" s="205"/>
      <c r="P151" s="205"/>
      <c r="Q151" s="205"/>
      <c r="R151" s="205"/>
      <c r="S151" s="209"/>
    </row>
    <row r="152" spans="1:19" ht="35.25" customHeight="1">
      <c r="A152" s="116" t="s">
        <v>25</v>
      </c>
      <c r="B152" s="89">
        <v>0</v>
      </c>
      <c r="C152" s="89">
        <v>0</v>
      </c>
      <c r="D152" s="71">
        <v>0</v>
      </c>
      <c r="E152" s="71">
        <v>0</v>
      </c>
      <c r="F152" s="71">
        <v>0</v>
      </c>
      <c r="G152" s="36">
        <v>0</v>
      </c>
      <c r="H152" s="36">
        <v>0</v>
      </c>
      <c r="I152" s="36">
        <v>0</v>
      </c>
      <c r="J152" s="36">
        <v>0</v>
      </c>
      <c r="K152" s="36">
        <v>0</v>
      </c>
      <c r="L152" s="36">
        <v>0</v>
      </c>
      <c r="M152" s="36">
        <v>0</v>
      </c>
      <c r="N152" s="204"/>
      <c r="O152" s="205"/>
      <c r="P152" s="205"/>
      <c r="Q152" s="205"/>
      <c r="R152" s="205"/>
      <c r="S152" s="209"/>
    </row>
    <row r="153" spans="1:19" ht="66.75" customHeight="1">
      <c r="A153" s="116" t="s">
        <v>26</v>
      </c>
      <c r="B153" s="89">
        <v>0</v>
      </c>
      <c r="C153" s="89">
        <v>0</v>
      </c>
      <c r="D153" s="71">
        <v>0</v>
      </c>
      <c r="E153" s="71">
        <v>0</v>
      </c>
      <c r="F153" s="71">
        <v>0</v>
      </c>
      <c r="G153" s="36">
        <v>0</v>
      </c>
      <c r="H153" s="36">
        <v>0</v>
      </c>
      <c r="I153" s="36">
        <v>0</v>
      </c>
      <c r="J153" s="36">
        <v>0</v>
      </c>
      <c r="K153" s="36">
        <v>0</v>
      </c>
      <c r="L153" s="36">
        <v>0</v>
      </c>
      <c r="M153" s="36">
        <v>0</v>
      </c>
      <c r="N153" s="204"/>
      <c r="O153" s="205"/>
      <c r="P153" s="205"/>
      <c r="Q153" s="205"/>
      <c r="R153" s="205"/>
      <c r="S153" s="209"/>
    </row>
    <row r="154" spans="1:19" ht="65.25" customHeight="1">
      <c r="A154" s="116" t="s">
        <v>27</v>
      </c>
      <c r="B154" s="89">
        <v>0</v>
      </c>
      <c r="C154" s="89">
        <v>0</v>
      </c>
      <c r="D154" s="71">
        <v>0</v>
      </c>
      <c r="E154" s="71">
        <v>0</v>
      </c>
      <c r="F154" s="71">
        <v>0</v>
      </c>
      <c r="G154" s="36">
        <v>0</v>
      </c>
      <c r="H154" s="36">
        <v>0</v>
      </c>
      <c r="I154" s="36">
        <v>0</v>
      </c>
      <c r="J154" s="36">
        <v>0</v>
      </c>
      <c r="K154" s="36">
        <v>0</v>
      </c>
      <c r="L154" s="36">
        <v>0</v>
      </c>
      <c r="M154" s="36">
        <v>0</v>
      </c>
      <c r="N154" s="204"/>
      <c r="O154" s="205"/>
      <c r="P154" s="205"/>
      <c r="Q154" s="205"/>
      <c r="R154" s="205"/>
      <c r="S154" s="209"/>
    </row>
    <row r="155" spans="1:19" ht="51" customHeight="1">
      <c r="A155" s="116" t="s">
        <v>28</v>
      </c>
      <c r="B155" s="89">
        <v>0</v>
      </c>
      <c r="C155" s="89">
        <v>0</v>
      </c>
      <c r="D155" s="71">
        <v>0</v>
      </c>
      <c r="E155" s="71">
        <v>0</v>
      </c>
      <c r="F155" s="71">
        <v>0</v>
      </c>
      <c r="G155" s="36">
        <v>0</v>
      </c>
      <c r="H155" s="36">
        <v>0</v>
      </c>
      <c r="I155" s="36">
        <v>0</v>
      </c>
      <c r="J155" s="36">
        <v>0</v>
      </c>
      <c r="K155" s="36">
        <v>0</v>
      </c>
      <c r="L155" s="36">
        <v>0</v>
      </c>
      <c r="M155" s="36">
        <v>0</v>
      </c>
      <c r="N155" s="204"/>
      <c r="O155" s="205"/>
      <c r="P155" s="205"/>
      <c r="Q155" s="205"/>
      <c r="R155" s="205"/>
      <c r="S155" s="209"/>
    </row>
    <row r="156" spans="1:19" ht="65.25" customHeight="1">
      <c r="A156" s="116" t="s">
        <v>29</v>
      </c>
      <c r="B156" s="89">
        <v>0</v>
      </c>
      <c r="C156" s="89">
        <v>0</v>
      </c>
      <c r="D156" s="71">
        <v>0</v>
      </c>
      <c r="E156" s="71">
        <v>0</v>
      </c>
      <c r="F156" s="71">
        <v>0</v>
      </c>
      <c r="G156" s="36">
        <v>0</v>
      </c>
      <c r="H156" s="36">
        <v>0</v>
      </c>
      <c r="I156" s="36">
        <v>0</v>
      </c>
      <c r="J156" s="36">
        <v>0</v>
      </c>
      <c r="K156" s="36">
        <v>0</v>
      </c>
      <c r="L156" s="36">
        <v>0</v>
      </c>
      <c r="M156" s="36">
        <v>0</v>
      </c>
      <c r="N156" s="204"/>
      <c r="O156" s="205"/>
      <c r="P156" s="205"/>
      <c r="Q156" s="205"/>
      <c r="R156" s="205"/>
      <c r="S156" s="209"/>
    </row>
    <row r="157" spans="1:19" ht="78.75" customHeight="1">
      <c r="A157" s="117" t="s">
        <v>64</v>
      </c>
      <c r="B157" s="134" t="s">
        <v>125</v>
      </c>
      <c r="C157" s="135"/>
      <c r="D157" s="135"/>
      <c r="E157" s="135"/>
      <c r="F157" s="135"/>
      <c r="G157" s="135"/>
      <c r="H157" s="135"/>
      <c r="I157" s="135"/>
      <c r="J157" s="135"/>
      <c r="K157" s="135"/>
      <c r="L157" s="135"/>
      <c r="M157" s="136"/>
      <c r="N157" s="204"/>
      <c r="O157" s="205"/>
      <c r="P157" s="205"/>
      <c r="Q157" s="205"/>
      <c r="R157" s="205"/>
      <c r="S157" s="209"/>
    </row>
    <row r="158" spans="1:19" s="228" customFormat="1" ht="78.75" customHeight="1">
      <c r="A158" s="239" t="s">
        <v>101</v>
      </c>
      <c r="B158" s="239" t="s">
        <v>116</v>
      </c>
      <c r="C158" s="239" t="s">
        <v>117</v>
      </c>
      <c r="D158" s="234" t="s">
        <v>118</v>
      </c>
      <c r="E158" s="234" t="s">
        <v>119</v>
      </c>
      <c r="F158" s="234" t="s">
        <v>39</v>
      </c>
      <c r="G158" s="234" t="s">
        <v>48</v>
      </c>
      <c r="H158" s="234" t="s">
        <v>49</v>
      </c>
      <c r="I158" s="234" t="s">
        <v>50</v>
      </c>
      <c r="J158" s="234" t="s">
        <v>70</v>
      </c>
      <c r="K158" s="234" t="s">
        <v>51</v>
      </c>
      <c r="L158" s="234" t="s">
        <v>69</v>
      </c>
      <c r="M158" s="234" t="s">
        <v>52</v>
      </c>
      <c r="N158" s="235" t="s">
        <v>87</v>
      </c>
      <c r="O158" s="235"/>
      <c r="P158" s="235"/>
      <c r="Q158" s="235"/>
      <c r="R158" s="235"/>
      <c r="S158" s="235"/>
    </row>
    <row r="159" spans="1:19" ht="96.75" customHeight="1">
      <c r="A159" s="118" t="s">
        <v>30</v>
      </c>
      <c r="B159" s="89">
        <v>0</v>
      </c>
      <c r="C159" s="89">
        <v>0</v>
      </c>
      <c r="D159" s="8">
        <v>0</v>
      </c>
      <c r="E159" s="8">
        <v>0</v>
      </c>
      <c r="F159" s="8">
        <v>0</v>
      </c>
      <c r="G159" s="36">
        <v>0</v>
      </c>
      <c r="H159" s="36">
        <v>0</v>
      </c>
      <c r="I159" s="59">
        <v>0</v>
      </c>
      <c r="J159" s="59">
        <v>0</v>
      </c>
      <c r="K159" s="59">
        <v>0</v>
      </c>
      <c r="L159" s="59">
        <v>0</v>
      </c>
      <c r="M159" s="59">
        <v>0</v>
      </c>
      <c r="N159" s="204"/>
      <c r="O159" s="205"/>
      <c r="P159" s="205"/>
      <c r="Q159" s="205"/>
      <c r="R159" s="205"/>
      <c r="S159" s="205"/>
    </row>
    <row r="160" spans="1:19" ht="105" customHeight="1">
      <c r="A160" s="119" t="s">
        <v>31</v>
      </c>
      <c r="B160" s="89">
        <v>0</v>
      </c>
      <c r="C160" s="89">
        <v>0</v>
      </c>
      <c r="D160" s="8">
        <v>0</v>
      </c>
      <c r="E160" s="8">
        <v>0</v>
      </c>
      <c r="F160" s="8">
        <v>0</v>
      </c>
      <c r="G160" s="36">
        <v>0</v>
      </c>
      <c r="H160" s="36">
        <v>0</v>
      </c>
      <c r="I160" s="59">
        <v>0</v>
      </c>
      <c r="J160" s="59">
        <v>0</v>
      </c>
      <c r="K160" s="59">
        <v>0</v>
      </c>
      <c r="L160" s="59">
        <v>0</v>
      </c>
      <c r="M160" s="59">
        <v>0</v>
      </c>
      <c r="N160" s="204"/>
      <c r="O160" s="205"/>
      <c r="P160" s="205"/>
      <c r="Q160" s="205"/>
      <c r="R160" s="205"/>
      <c r="S160" s="205"/>
    </row>
    <row r="161" spans="1:29" ht="79.5" customHeight="1">
      <c r="A161" s="119" t="s">
        <v>88</v>
      </c>
      <c r="B161" s="89" t="e">
        <f>+B162/B163</f>
        <v>#DIV/0!</v>
      </c>
      <c r="C161" s="89" t="e">
        <f t="shared" ref="C161:F161" si="36">+C162/C163</f>
        <v>#DIV/0!</v>
      </c>
      <c r="D161" s="8" t="e">
        <f t="shared" si="36"/>
        <v>#DIV/0!</v>
      </c>
      <c r="E161" s="8" t="e">
        <f t="shared" si="36"/>
        <v>#DIV/0!</v>
      </c>
      <c r="F161" s="8" t="e">
        <f t="shared" si="36"/>
        <v>#DIV/0!</v>
      </c>
      <c r="G161" s="36" t="e">
        <f t="shared" ref="G161:L161" si="37">+G162/G163</f>
        <v>#DIV/0!</v>
      </c>
      <c r="H161" s="36" t="e">
        <f t="shared" si="37"/>
        <v>#DIV/0!</v>
      </c>
      <c r="I161" s="36" t="e">
        <f t="shared" si="37"/>
        <v>#DIV/0!</v>
      </c>
      <c r="J161" s="36" t="e">
        <f t="shared" si="37"/>
        <v>#DIV/0!</v>
      </c>
      <c r="K161" s="59" t="e">
        <f t="shared" si="37"/>
        <v>#DIV/0!</v>
      </c>
      <c r="L161" s="59" t="e">
        <f t="shared" si="37"/>
        <v>#DIV/0!</v>
      </c>
      <c r="M161" s="59" t="e">
        <f t="shared" ref="M161" si="38">+M162/M163</f>
        <v>#DIV/0!</v>
      </c>
      <c r="N161" s="204"/>
      <c r="O161" s="205"/>
      <c r="P161" s="205"/>
      <c r="Q161" s="205"/>
      <c r="R161" s="205"/>
      <c r="S161" s="205"/>
    </row>
    <row r="162" spans="1:29" ht="96.75" customHeight="1">
      <c r="A162" s="119" t="s">
        <v>32</v>
      </c>
      <c r="B162" s="89">
        <v>0</v>
      </c>
      <c r="C162" s="89">
        <v>0</v>
      </c>
      <c r="D162" s="71">
        <v>0</v>
      </c>
      <c r="E162" s="71">
        <v>0</v>
      </c>
      <c r="F162" s="71">
        <v>0</v>
      </c>
      <c r="G162" s="71">
        <v>0</v>
      </c>
      <c r="H162" s="71">
        <v>0</v>
      </c>
      <c r="I162" s="71">
        <v>0</v>
      </c>
      <c r="J162" s="71">
        <v>0</v>
      </c>
      <c r="K162" s="71">
        <v>0</v>
      </c>
      <c r="L162" s="71">
        <v>0</v>
      </c>
      <c r="M162" s="71">
        <v>0</v>
      </c>
      <c r="N162" s="204"/>
      <c r="O162" s="205"/>
      <c r="P162" s="205"/>
      <c r="Q162" s="205"/>
      <c r="R162" s="205"/>
      <c r="S162" s="205"/>
    </row>
    <row r="163" spans="1:29" ht="87" customHeight="1">
      <c r="A163" s="119" t="s">
        <v>33</v>
      </c>
      <c r="B163" s="89">
        <v>0</v>
      </c>
      <c r="C163" s="89">
        <v>0</v>
      </c>
      <c r="D163" s="71">
        <v>0</v>
      </c>
      <c r="E163" s="71">
        <v>0</v>
      </c>
      <c r="F163" s="71">
        <v>0</v>
      </c>
      <c r="G163" s="71">
        <v>0</v>
      </c>
      <c r="H163" s="71">
        <v>0</v>
      </c>
      <c r="I163" s="71">
        <v>0</v>
      </c>
      <c r="J163" s="71">
        <v>0</v>
      </c>
      <c r="K163" s="71">
        <v>0</v>
      </c>
      <c r="L163" s="71">
        <v>0</v>
      </c>
      <c r="M163" s="71">
        <v>0</v>
      </c>
      <c r="N163" s="204"/>
      <c r="O163" s="205"/>
      <c r="P163" s="205"/>
      <c r="Q163" s="205"/>
      <c r="R163" s="205"/>
      <c r="S163" s="205"/>
    </row>
    <row r="164" spans="1:29" ht="83.25" customHeight="1">
      <c r="A164" s="114" t="s">
        <v>64</v>
      </c>
      <c r="B164" s="134" t="s">
        <v>126</v>
      </c>
      <c r="C164" s="135"/>
      <c r="D164" s="135"/>
      <c r="E164" s="135"/>
      <c r="F164" s="135"/>
      <c r="G164" s="135"/>
      <c r="H164" s="135"/>
      <c r="I164" s="135"/>
      <c r="J164" s="135"/>
      <c r="K164" s="135"/>
      <c r="L164" s="135"/>
      <c r="M164" s="136"/>
      <c r="N164" s="206"/>
      <c r="O164" s="207"/>
      <c r="P164" s="207"/>
      <c r="Q164" s="207"/>
      <c r="R164" s="207"/>
      <c r="S164" s="207"/>
    </row>
    <row r="165" spans="1:29" s="228" customFormat="1" ht="172.5" customHeight="1">
      <c r="A165" s="253" t="s">
        <v>120</v>
      </c>
      <c r="B165" s="239" t="s">
        <v>116</v>
      </c>
      <c r="C165" s="239" t="s">
        <v>117</v>
      </c>
      <c r="D165" s="234" t="s">
        <v>118</v>
      </c>
      <c r="E165" s="234" t="s">
        <v>119</v>
      </c>
      <c r="F165" s="234" t="s">
        <v>39</v>
      </c>
      <c r="G165" s="234" t="s">
        <v>48</v>
      </c>
      <c r="H165" s="234" t="s">
        <v>49</v>
      </c>
      <c r="I165" s="234" t="s">
        <v>50</v>
      </c>
      <c r="J165" s="234" t="s">
        <v>70</v>
      </c>
      <c r="K165" s="234" t="s">
        <v>51</v>
      </c>
      <c r="L165" s="234" t="s">
        <v>69</v>
      </c>
      <c r="M165" s="234" t="s">
        <v>52</v>
      </c>
      <c r="N165" s="235" t="s">
        <v>87</v>
      </c>
      <c r="O165" s="235"/>
      <c r="P165" s="235"/>
      <c r="Q165" s="235"/>
      <c r="R165" s="235"/>
      <c r="S165" s="235"/>
    </row>
    <row r="166" spans="1:29" ht="79.5" customHeight="1">
      <c r="A166" s="120" t="s">
        <v>34</v>
      </c>
      <c r="B166" s="121">
        <f>(B147*200000)/B144</f>
        <v>0</v>
      </c>
      <c r="C166" s="121">
        <f t="shared" ref="C166:M166" si="39">(C147*200000)/C144</f>
        <v>0</v>
      </c>
      <c r="D166" s="60">
        <f t="shared" si="39"/>
        <v>0</v>
      </c>
      <c r="E166" s="60">
        <f t="shared" si="39"/>
        <v>0</v>
      </c>
      <c r="F166" s="60">
        <f t="shared" si="39"/>
        <v>0</v>
      </c>
      <c r="G166" s="60">
        <f>(G147*200000)/G144</f>
        <v>0</v>
      </c>
      <c r="H166" s="60">
        <f>(H147*200000)/H144</f>
        <v>0</v>
      </c>
      <c r="I166" s="60">
        <f t="shared" si="39"/>
        <v>0</v>
      </c>
      <c r="J166" s="60">
        <f t="shared" si="39"/>
        <v>0</v>
      </c>
      <c r="K166" s="61">
        <f t="shared" si="39"/>
        <v>0</v>
      </c>
      <c r="L166" s="61">
        <f t="shared" si="39"/>
        <v>0</v>
      </c>
      <c r="M166" s="61">
        <f t="shared" si="39"/>
        <v>0</v>
      </c>
      <c r="N166" s="202"/>
      <c r="O166" s="203"/>
      <c r="P166" s="203"/>
      <c r="Q166" s="203"/>
      <c r="R166" s="203"/>
      <c r="S166" s="203"/>
    </row>
    <row r="167" spans="1:29" ht="84" customHeight="1">
      <c r="A167" s="122" t="s">
        <v>90</v>
      </c>
      <c r="B167" s="121">
        <v>0</v>
      </c>
      <c r="C167" s="121">
        <v>0</v>
      </c>
      <c r="D167" s="60">
        <v>0</v>
      </c>
      <c r="E167" s="60">
        <v>0</v>
      </c>
      <c r="F167" s="60">
        <v>0</v>
      </c>
      <c r="G167" s="60">
        <v>0</v>
      </c>
      <c r="H167" s="60">
        <v>0</v>
      </c>
      <c r="I167" s="60">
        <v>0</v>
      </c>
      <c r="J167" s="60">
        <v>0</v>
      </c>
      <c r="K167" s="61">
        <v>0</v>
      </c>
      <c r="L167" s="61">
        <v>0</v>
      </c>
      <c r="M167" s="61">
        <v>0</v>
      </c>
      <c r="N167" s="204"/>
      <c r="O167" s="205"/>
      <c r="P167" s="205"/>
      <c r="Q167" s="205"/>
      <c r="R167" s="205"/>
      <c r="S167" s="205"/>
    </row>
    <row r="168" spans="1:29" ht="68.25" customHeight="1">
      <c r="A168" s="120" t="s">
        <v>35</v>
      </c>
      <c r="B168" s="121">
        <f>(B162*200000)/B144</f>
        <v>0</v>
      </c>
      <c r="C168" s="121">
        <f t="shared" ref="C168:M168" si="40">(C162*200000)/C144</f>
        <v>0</v>
      </c>
      <c r="D168" s="60">
        <f t="shared" si="40"/>
        <v>0</v>
      </c>
      <c r="E168" s="60">
        <f t="shared" si="40"/>
        <v>0</v>
      </c>
      <c r="F168" s="60">
        <f t="shared" si="40"/>
        <v>0</v>
      </c>
      <c r="G168" s="60">
        <f>(G162*200000)/G144</f>
        <v>0</v>
      </c>
      <c r="H168" s="60">
        <f>(H162*200000)/H144</f>
        <v>0</v>
      </c>
      <c r="I168" s="60">
        <f t="shared" si="40"/>
        <v>0</v>
      </c>
      <c r="J168" s="60">
        <f t="shared" si="40"/>
        <v>0</v>
      </c>
      <c r="K168" s="60">
        <f t="shared" si="40"/>
        <v>0</v>
      </c>
      <c r="L168" s="60">
        <f t="shared" si="40"/>
        <v>0</v>
      </c>
      <c r="M168" s="60">
        <f t="shared" si="40"/>
        <v>0</v>
      </c>
      <c r="N168" s="204"/>
      <c r="O168" s="205"/>
      <c r="P168" s="205"/>
      <c r="Q168" s="205"/>
      <c r="R168" s="205"/>
      <c r="S168" s="205"/>
    </row>
    <row r="169" spans="1:29" ht="132.75" customHeight="1">
      <c r="A169" s="120" t="s">
        <v>129</v>
      </c>
      <c r="B169" s="121">
        <v>0</v>
      </c>
      <c r="C169" s="121">
        <v>0</v>
      </c>
      <c r="D169" s="60">
        <v>0</v>
      </c>
      <c r="E169" s="60">
        <v>0</v>
      </c>
      <c r="F169" s="60">
        <v>0</v>
      </c>
      <c r="G169" s="60">
        <v>0</v>
      </c>
      <c r="H169" s="60">
        <v>0</v>
      </c>
      <c r="I169" s="60">
        <v>0</v>
      </c>
      <c r="J169" s="60">
        <v>0</v>
      </c>
      <c r="K169" s="60">
        <v>0</v>
      </c>
      <c r="L169" s="60">
        <v>0</v>
      </c>
      <c r="M169" s="60">
        <v>0</v>
      </c>
      <c r="N169" s="204"/>
      <c r="O169" s="205"/>
      <c r="P169" s="205"/>
      <c r="Q169" s="205"/>
      <c r="R169" s="205"/>
      <c r="S169" s="205"/>
      <c r="AC169" s="228"/>
    </row>
    <row r="170" spans="1:29" ht="81.75" customHeight="1">
      <c r="A170" s="120" t="s">
        <v>36</v>
      </c>
      <c r="B170" s="123" t="e">
        <f>B162/B163</f>
        <v>#DIV/0!</v>
      </c>
      <c r="C170" s="123" t="e">
        <f t="shared" ref="C170:F170" si="41">C162/C163</f>
        <v>#DIV/0!</v>
      </c>
      <c r="D170" s="57" t="e">
        <f t="shared" si="41"/>
        <v>#DIV/0!</v>
      </c>
      <c r="E170" s="57" t="e">
        <f t="shared" si="41"/>
        <v>#DIV/0!</v>
      </c>
      <c r="F170" s="57" t="e">
        <f t="shared" si="41"/>
        <v>#DIV/0!</v>
      </c>
      <c r="G170" s="57" t="e">
        <f>G162/G163</f>
        <v>#DIV/0!</v>
      </c>
      <c r="H170" s="57" t="e">
        <f>H162/H163</f>
        <v>#DIV/0!</v>
      </c>
      <c r="I170" s="57" t="e">
        <f>I162/I163</f>
        <v>#DIV/0!</v>
      </c>
      <c r="J170" s="57" t="e">
        <f>J162/J163</f>
        <v>#DIV/0!</v>
      </c>
      <c r="K170" s="57" t="e">
        <f>K162/K163</f>
        <v>#DIV/0!</v>
      </c>
      <c r="L170" s="57" t="e">
        <f t="shared" ref="L170:M170" si="42">L162/L163</f>
        <v>#DIV/0!</v>
      </c>
      <c r="M170" s="57" t="e">
        <f t="shared" si="42"/>
        <v>#DIV/0!</v>
      </c>
      <c r="N170" s="204"/>
      <c r="O170" s="205"/>
      <c r="P170" s="205"/>
      <c r="Q170" s="205"/>
      <c r="R170" s="205"/>
      <c r="S170" s="205"/>
    </row>
    <row r="171" spans="1:29" ht="129" customHeight="1">
      <c r="A171" s="122" t="s">
        <v>89</v>
      </c>
      <c r="B171" s="123">
        <v>0</v>
      </c>
      <c r="C171" s="123">
        <v>0</v>
      </c>
      <c r="D171" s="57">
        <v>0</v>
      </c>
      <c r="E171" s="57">
        <v>0</v>
      </c>
      <c r="F171" s="57">
        <v>0</v>
      </c>
      <c r="G171" s="57">
        <v>0</v>
      </c>
      <c r="H171" s="57">
        <v>0</v>
      </c>
      <c r="I171" s="57">
        <v>0</v>
      </c>
      <c r="J171" s="57">
        <v>0</v>
      </c>
      <c r="K171" s="57">
        <v>0</v>
      </c>
      <c r="L171" s="57">
        <v>0</v>
      </c>
      <c r="M171" s="57">
        <v>0</v>
      </c>
      <c r="N171" s="204"/>
      <c r="O171" s="205"/>
      <c r="P171" s="205"/>
      <c r="Q171" s="205"/>
      <c r="R171" s="205"/>
      <c r="S171" s="205"/>
    </row>
    <row r="172" spans="1:29" ht="69.75" customHeight="1">
      <c r="A172" s="120" t="s">
        <v>37</v>
      </c>
      <c r="B172" s="123">
        <f>B166*B168/1000</f>
        <v>0</v>
      </c>
      <c r="C172" s="123">
        <f t="shared" ref="C172:F172" si="43">C166*C168/1000</f>
        <v>0</v>
      </c>
      <c r="D172" s="57">
        <f t="shared" si="43"/>
        <v>0</v>
      </c>
      <c r="E172" s="57">
        <f t="shared" si="43"/>
        <v>0</v>
      </c>
      <c r="F172" s="57">
        <f t="shared" si="43"/>
        <v>0</v>
      </c>
      <c r="G172" s="62">
        <f>G166*G168/1000</f>
        <v>0</v>
      </c>
      <c r="H172" s="62">
        <f>H166*H168/1000</f>
        <v>0</v>
      </c>
      <c r="I172" s="57">
        <f>I166*I168/1000</f>
        <v>0</v>
      </c>
      <c r="J172" s="57">
        <f>J166*J168/1000</f>
        <v>0</v>
      </c>
      <c r="K172" s="57">
        <f>K166*K168/1000</f>
        <v>0</v>
      </c>
      <c r="L172" s="57">
        <f t="shared" ref="L172:M172" si="44">L166*L168/1000</f>
        <v>0</v>
      </c>
      <c r="M172" s="57">
        <f t="shared" si="44"/>
        <v>0</v>
      </c>
      <c r="N172" s="204"/>
      <c r="O172" s="205"/>
      <c r="P172" s="205"/>
      <c r="Q172" s="205"/>
      <c r="R172" s="205"/>
      <c r="S172" s="205"/>
    </row>
    <row r="173" spans="1:29" ht="51.75" customHeight="1">
      <c r="A173" s="124" t="s">
        <v>130</v>
      </c>
      <c r="B173" s="123"/>
      <c r="C173" s="123"/>
      <c r="D173" s="57"/>
      <c r="E173" s="57"/>
      <c r="F173" s="57"/>
      <c r="G173" s="62"/>
      <c r="H173" s="62"/>
      <c r="I173" s="57"/>
      <c r="J173" s="57"/>
      <c r="K173" s="57"/>
      <c r="L173" s="57"/>
      <c r="M173" s="57"/>
      <c r="N173" s="204"/>
      <c r="O173" s="205"/>
      <c r="P173" s="205"/>
      <c r="Q173" s="205"/>
      <c r="R173" s="205"/>
      <c r="S173" s="205"/>
    </row>
    <row r="174" spans="1:29" ht="75" customHeight="1">
      <c r="A174" s="104" t="s">
        <v>64</v>
      </c>
      <c r="B174" s="137" t="s">
        <v>127</v>
      </c>
      <c r="C174" s="138"/>
      <c r="D174" s="138"/>
      <c r="E174" s="138"/>
      <c r="F174" s="138"/>
      <c r="G174" s="138"/>
      <c r="H174" s="138"/>
      <c r="I174" s="138"/>
      <c r="J174" s="138"/>
      <c r="K174" s="138"/>
      <c r="L174" s="138"/>
      <c r="M174" s="139"/>
      <c r="N174" s="206"/>
      <c r="O174" s="207"/>
      <c r="P174" s="207"/>
      <c r="Q174" s="207"/>
      <c r="R174" s="207"/>
      <c r="S174" s="207"/>
    </row>
    <row r="175" spans="1:29">
      <c r="Q175" s="53"/>
      <c r="R175" s="53"/>
      <c r="S175" s="53"/>
    </row>
    <row r="176" spans="1:29">
      <c r="Q176" s="53"/>
      <c r="R176" s="53"/>
      <c r="S176" s="53"/>
    </row>
    <row r="177" spans="17:19">
      <c r="Q177" s="53"/>
      <c r="R177" s="53"/>
      <c r="S177" s="53"/>
    </row>
    <row r="178" spans="17:19">
      <c r="Q178" s="53"/>
      <c r="R178" s="53"/>
      <c r="S178" s="53"/>
    </row>
  </sheetData>
  <mergeCells count="124">
    <mergeCell ref="A1:C2"/>
    <mergeCell ref="R1:S2"/>
    <mergeCell ref="D1:P1"/>
    <mergeCell ref="K2:P2"/>
    <mergeCell ref="D2:J2"/>
    <mergeCell ref="A137:B138"/>
    <mergeCell ref="C137:L138"/>
    <mergeCell ref="M137:Q138"/>
    <mergeCell ref="R137:R138"/>
    <mergeCell ref="J80:O80"/>
    <mergeCell ref="J81:O81"/>
    <mergeCell ref="J82:O82"/>
    <mergeCell ref="J83:O83"/>
    <mergeCell ref="J84:O84"/>
    <mergeCell ref="J85:O85"/>
    <mergeCell ref="J86:O86"/>
    <mergeCell ref="A135:S135"/>
    <mergeCell ref="A136:B136"/>
    <mergeCell ref="C136:L136"/>
    <mergeCell ref="M136:Q136"/>
    <mergeCell ref="I116:O116"/>
    <mergeCell ref="I114:O114"/>
    <mergeCell ref="Q114:S114"/>
    <mergeCell ref="I115:O115"/>
    <mergeCell ref="A139:B139"/>
    <mergeCell ref="C139:L139"/>
    <mergeCell ref="M139:Q139"/>
    <mergeCell ref="Q113:S113"/>
    <mergeCell ref="N166:S174"/>
    <mergeCell ref="A46:F46"/>
    <mergeCell ref="A50:F50"/>
    <mergeCell ref="A54:F54"/>
    <mergeCell ref="N159:S164"/>
    <mergeCell ref="N165:S165"/>
    <mergeCell ref="A140:S140"/>
    <mergeCell ref="N141:S141"/>
    <mergeCell ref="N142:S145"/>
    <mergeCell ref="N146:S146"/>
    <mergeCell ref="N147:S157"/>
    <mergeCell ref="N158:S158"/>
    <mergeCell ref="G87:S87"/>
    <mergeCell ref="J78:O79"/>
    <mergeCell ref="Q116:S116"/>
    <mergeCell ref="E118:O118"/>
    <mergeCell ref="Q118:S118"/>
    <mergeCell ref="E119:O134"/>
    <mergeCell ref="Q119:S134"/>
    <mergeCell ref="I113:O113"/>
    <mergeCell ref="Q115:S115"/>
    <mergeCell ref="I110:O110"/>
    <mergeCell ref="Q110:S110"/>
    <mergeCell ref="I111:O111"/>
    <mergeCell ref="Q111:S111"/>
    <mergeCell ref="I112:O112"/>
    <mergeCell ref="Q112:S112"/>
    <mergeCell ref="I107:O107"/>
    <mergeCell ref="Q107:S107"/>
    <mergeCell ref="I108:O108"/>
    <mergeCell ref="Q108:S108"/>
    <mergeCell ref="I109:O109"/>
    <mergeCell ref="Q109:S109"/>
    <mergeCell ref="F88:O88"/>
    <mergeCell ref="A101:S101"/>
    <mergeCell ref="A102:B102"/>
    <mergeCell ref="C102:L102"/>
    <mergeCell ref="M102:Q102"/>
    <mergeCell ref="Q88:S88"/>
    <mergeCell ref="F89:O100"/>
    <mergeCell ref="Q89:S100"/>
    <mergeCell ref="M74:Q74"/>
    <mergeCell ref="A77:S77"/>
    <mergeCell ref="A78:A79"/>
    <mergeCell ref="B78:B79"/>
    <mergeCell ref="C78:C79"/>
    <mergeCell ref="D78:D79"/>
    <mergeCell ref="E78:E79"/>
    <mergeCell ref="F78:I78"/>
    <mergeCell ref="A42:F42"/>
    <mergeCell ref="S5:S6"/>
    <mergeCell ref="A26:F26"/>
    <mergeCell ref="A30:F30"/>
    <mergeCell ref="A34:F34"/>
    <mergeCell ref="G5:P5"/>
    <mergeCell ref="A105:E105"/>
    <mergeCell ref="F105:H105"/>
    <mergeCell ref="I105:O106"/>
    <mergeCell ref="Q105:S106"/>
    <mergeCell ref="A103:B104"/>
    <mergeCell ref="C103:L104"/>
    <mergeCell ref="M103:Q104"/>
    <mergeCell ref="R103:R104"/>
    <mergeCell ref="A4:S4"/>
    <mergeCell ref="A5:A6"/>
    <mergeCell ref="B5:B6"/>
    <mergeCell ref="C5:C6"/>
    <mergeCell ref="D5:D6"/>
    <mergeCell ref="E5:E6"/>
    <mergeCell ref="F5:F6"/>
    <mergeCell ref="Q5:Q6"/>
    <mergeCell ref="R5:R6"/>
    <mergeCell ref="A117:B117"/>
    <mergeCell ref="B145:M145"/>
    <mergeCell ref="B157:M157"/>
    <mergeCell ref="B164:M164"/>
    <mergeCell ref="B174:M174"/>
    <mergeCell ref="A22:F22"/>
    <mergeCell ref="A18:F18"/>
    <mergeCell ref="A14:F14"/>
    <mergeCell ref="A10:F10"/>
    <mergeCell ref="A75:B75"/>
    <mergeCell ref="C75:L75"/>
    <mergeCell ref="M75:Q75"/>
    <mergeCell ref="A76:B76"/>
    <mergeCell ref="C76:L76"/>
    <mergeCell ref="M76:Q76"/>
    <mergeCell ref="A73:S73"/>
    <mergeCell ref="A74:B74"/>
    <mergeCell ref="C74:L74"/>
    <mergeCell ref="Q78:S79"/>
    <mergeCell ref="Q61:S72"/>
    <mergeCell ref="K60:O60"/>
    <mergeCell ref="K61:O72"/>
    <mergeCell ref="Q60:S60"/>
    <mergeCell ref="A38:F38"/>
  </mergeCells>
  <dataValidations count="11">
    <dataValidation allowBlank="1" showInputMessage="1" showErrorMessage="1" prompt="NO MODIFICAR FORMULAS NI TABULAR DATOS ; ESTAN SE DAN AUTOMATICAMENTE DE ACUERDO A LAS FORMULAS ESTABLECIDAS , EN CASO DE PRESENTAR DATOS INCOHERENTES AVISAR A RESPONSABLES DE IMPLEMENTACION." sqref="A165" xr:uid="{00000000-0002-0000-0000-000000000000}"/>
    <dataValidation allowBlank="1" showInputMessage="1" showErrorMessage="1" prompt="VERIFICAR CON COORDINACION HSEQ , ESTA INFORMACION ES TRANSMITIDA POR ESTE DEPARTAMENTO" sqref="A105:E105" xr:uid="{00000000-0002-0000-0000-000001000000}"/>
    <dataValidation allowBlank="1" showInputMessage="1" showErrorMessage="1" prompt="EG: ENFERMEDAD GENERAL " sqref="G6" xr:uid="{00000000-0002-0000-0000-000002000000}"/>
    <dataValidation allowBlank="1" showInputMessage="1" showErrorMessage="1" prompt="AC: ACCIDENTE COMUN" sqref="H6" xr:uid="{00000000-0002-0000-0000-000003000000}"/>
    <dataValidation allowBlank="1" showInputMessage="1" showErrorMessage="1" prompt="ACCIDENTE DE TRABAJO" sqref="I6" xr:uid="{00000000-0002-0000-0000-000004000000}"/>
    <dataValidation allowBlank="1" showInputMessage="1" showErrorMessage="1" prompt="ENFERMEDAD LABORAL" sqref="J6" xr:uid="{00000000-0002-0000-0000-000005000000}"/>
    <dataValidation allowBlank="1" showInputMessage="1" showErrorMessage="1" prompt="CONTROL PREVENTIVO" sqref="K6" xr:uid="{00000000-0002-0000-0000-000006000000}"/>
    <dataValidation allowBlank="1" showInputMessage="1" showErrorMessage="1" prompt="LP: LEGALES PACTADAS EN EL CODIGO SUSTANTIVO DE TRABAJO" sqref="L6" xr:uid="{00000000-0002-0000-0000-000007000000}"/>
    <dataValidation allowBlank="1" showInputMessage="1" showErrorMessage="1" prompt="XP: EXTRALEGALES  PACTADAS CON EL EMPLEADOR" sqref="M6" xr:uid="{00000000-0002-0000-0000-000008000000}"/>
    <dataValidation allowBlank="1" showInputMessage="1" showErrorMessage="1" prompt="CA: CASI ACCIDENTE" sqref="N6" xr:uid="{00000000-0002-0000-0000-000009000000}"/>
    <dataValidation allowBlank="1" showInputMessage="1" showErrorMessage="1" prompt="OA: OTRAS AUSENCIAS" sqref="O6:P6" xr:uid="{00000000-0002-0000-0000-00000A000000}"/>
  </dataValidations>
  <pageMargins left="0.70866141732283472" right="0.70866141732283472" top="0.74803149606299213" bottom="0.74803149606299213" header="0.31496062992125984" footer="0.31496062992125984"/>
  <pageSetup paperSize="9" scale="18" orientation="landscape" r:id="rId1"/>
  <headerFooter>
    <oddFooter>&amp;L&amp;"Century Gothic,Normal"&amp;9MB CONSULTING &amp; SERVICES S.A.S&amp;C&amp;"Century Gothic,Normal"&amp;9COPIA CONTROLADA&amp;R&amp;"Century Gothic,Normal"&amp;9Pagina &amp;Pde&amp;N</oddFooter>
  </headerFooter>
  <rowBreaks count="2" manualBreakCount="2">
    <brk id="100" max="16383" man="1"/>
    <brk id="141"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SEGUIMIENTO DE AUSENTISMO 2021</vt:lpstr>
      <vt:lpstr>'SEGUIMIENTO DE AUSENTISMO 2021'!Área_de_impresión</vt:lpstr>
    </vt:vector>
  </TitlesOfParts>
  <Company>Hogar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MARIN</dc:creator>
  <cp:lastModifiedBy>Microsoft Office User</cp:lastModifiedBy>
  <cp:lastPrinted>2015-08-22T02:42:33Z</cp:lastPrinted>
  <dcterms:created xsi:type="dcterms:W3CDTF">2006-03-01T14:52:06Z</dcterms:created>
  <dcterms:modified xsi:type="dcterms:W3CDTF">2022-11-22T19:50:52Z</dcterms:modified>
</cp:coreProperties>
</file>