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codeName="ThisWorkbook"/>
  <mc:AlternateContent xmlns:mc="http://schemas.openxmlformats.org/markup-compatibility/2006">
    <mc:Choice Requires="x15">
      <x15ac:absPath xmlns:x15ac="http://schemas.microsoft.com/office/spreadsheetml/2010/11/ac" url="C:\Users\elias\OneDrive\Documentos\DOCUMENTOS\Archivos Alirio\CORPORATIVO\Proyectos activos\DOLCE ROMA\GESTIÓN DOLCE ROMA\Id peligros vrdc\"/>
    </mc:Choice>
  </mc:AlternateContent>
  <xr:revisionPtr revIDLastSave="0" documentId="8_{28921175-1B4C-4617-9C39-AC9FED0DAA27}" xr6:coauthVersionLast="47" xr6:coauthVersionMax="47" xr10:uidLastSave="{00000000-0000-0000-0000-000000000000}"/>
  <bookViews>
    <workbookView xWindow="-108" yWindow="-108" windowWidth="23256" windowHeight="12456" tabRatio="745" activeTab="9" xr2:uid="{00000000-000D-0000-FFFF-FFFF00000000}"/>
  </bookViews>
  <sheets>
    <sheet name="Guia evaluación" sheetId="1" r:id="rId1"/>
    <sheet name="Adm servicios" sheetId="2" r:id="rId2"/>
    <sheet name="Almacenamiento" sheetId="31" r:id="rId3"/>
    <sheet name="Cocina" sheetId="33" r:id="rId4"/>
    <sheet name="Linea de servicio" sheetId="34" r:id="rId5"/>
    <sheet name="Lavado loza" sheetId="35" r:id="rId6"/>
    <sheet name="Lavandería" sheetId="36" r:id="rId7"/>
    <sheet name="Camarería" sheetId="37" r:id="rId8"/>
    <sheet name="Mantto" sheetId="38" r:id="rId9"/>
    <sheet name="Movilizaciones" sheetId="39" r:id="rId10"/>
  </sheets>
  <externalReferences>
    <externalReference r:id="rId11"/>
  </externalReferences>
  <definedNames>
    <definedName name="_xlnm._FilterDatabase" localSheetId="1" hidden="1">'Adm servicios'!$A$12:$X$27</definedName>
    <definedName name="_xlnm._FilterDatabase" localSheetId="2" hidden="1">Almacenamiento!$A$13:$X$30</definedName>
    <definedName name="_xlnm._FilterDatabase" localSheetId="7" hidden="1">Camarería!$A$13:$X$26</definedName>
    <definedName name="_xlnm._FilterDatabase" localSheetId="3" hidden="1">Cocina!$A$13:$X$30</definedName>
    <definedName name="_xlnm._FilterDatabase" localSheetId="5" hidden="1">'Lavado loza'!$A$13:$X$26</definedName>
    <definedName name="_xlnm._FilterDatabase" localSheetId="6" hidden="1">Lavandería!$A$13:$X$29</definedName>
    <definedName name="_xlnm._FilterDatabase" localSheetId="4" hidden="1">'Linea de servicio'!$A$13:$X$26</definedName>
    <definedName name="_xlnm._FilterDatabase" localSheetId="8" hidden="1">Mantto!$A$13:$X$29</definedName>
    <definedName name="_xlnm._FilterDatabase" localSheetId="9" hidden="1">Movilizaciones!$A$13:$X$28</definedName>
    <definedName name="_xlnm.Print_Area" localSheetId="1">'Adm servicios'!$A$1:$X$29</definedName>
    <definedName name="_xlnm.Print_Area" localSheetId="2">Almacenamiento!$A$1:$X$31</definedName>
    <definedName name="_xlnm.Print_Area" localSheetId="3">Cocina!$A$1:$X$31</definedName>
    <definedName name="_xlnm.Print_Area" localSheetId="0">'Guia evaluación'!$A$1:$AF$68</definedName>
    <definedName name="_xlnm.Print_Area" localSheetId="5">'Lavado loza'!$A$1:$X$27</definedName>
    <definedName name="_xlnm.Print_Area" localSheetId="6">Lavandería!$A$1:$X$29</definedName>
    <definedName name="_xlnm.Print_Area" localSheetId="4">'Linea de servicio'!$A$1:$X$27</definedName>
    <definedName name="_xlnm.Print_Area" localSheetId="8">Mantto!$A$1:$X$30</definedName>
    <definedName name="_xlnm.Print_Area" localSheetId="9">Movilizaciones!$A$1:$X$28</definedName>
    <definedName name="Ca" localSheetId="2">Almacenamiento!#REF!</definedName>
    <definedName name="Ca" localSheetId="7">Camarería!#REF!</definedName>
    <definedName name="Ca" localSheetId="3">Cocina!#REF!</definedName>
    <definedName name="Ca" localSheetId="5">'Lavado loza'!#REF!</definedName>
    <definedName name="Ca" localSheetId="6">Lavandería!#REF!</definedName>
    <definedName name="Ca" localSheetId="4">'Linea de servicio'!#REF!</definedName>
    <definedName name="Ca" localSheetId="8">Mantto!#REF!</definedName>
    <definedName name="Ca" localSheetId="9">Movilizaciones!#REF!</definedName>
    <definedName name="Ca">'Adm servicios'!#REF!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7" i="39" l="1"/>
  <c r="P27" i="39" s="1"/>
  <c r="M26" i="39"/>
  <c r="N26" i="39" s="1"/>
  <c r="M25" i="39"/>
  <c r="P25" i="39" s="1"/>
  <c r="R25" i="39" s="1"/>
  <c r="M24" i="39"/>
  <c r="N24" i="39" s="1"/>
  <c r="M23" i="39"/>
  <c r="P23" i="39" s="1"/>
  <c r="M22" i="39"/>
  <c r="N22" i="39" s="1"/>
  <c r="M21" i="39"/>
  <c r="N21" i="39" s="1"/>
  <c r="M20" i="39"/>
  <c r="P20" i="39" s="1"/>
  <c r="M19" i="39"/>
  <c r="N19" i="39" s="1"/>
  <c r="M18" i="39"/>
  <c r="P18" i="39" s="1"/>
  <c r="R18" i="39" s="1"/>
  <c r="M17" i="39"/>
  <c r="N17" i="39" s="1"/>
  <c r="M16" i="39"/>
  <c r="P16" i="39" s="1"/>
  <c r="M15" i="39"/>
  <c r="N15" i="39" s="1"/>
  <c r="M14" i="39"/>
  <c r="N14" i="39" s="1"/>
  <c r="M26" i="38"/>
  <c r="N26" i="38" s="1"/>
  <c r="P14" i="39" l="1"/>
  <c r="R14" i="39" s="1"/>
  <c r="P17" i="39"/>
  <c r="Q17" i="39" s="1"/>
  <c r="N18" i="39"/>
  <c r="P22" i="39"/>
  <c r="R22" i="39" s="1"/>
  <c r="N25" i="39"/>
  <c r="P26" i="39"/>
  <c r="R26" i="39" s="1"/>
  <c r="P21" i="39"/>
  <c r="Q21" i="39" s="1"/>
  <c r="P24" i="39"/>
  <c r="R20" i="39"/>
  <c r="Q20" i="39"/>
  <c r="Q23" i="39"/>
  <c r="R23" i="39"/>
  <c r="R16" i="39"/>
  <c r="Q16" i="39"/>
  <c r="R27" i="39"/>
  <c r="Q27" i="39"/>
  <c r="Q14" i="39"/>
  <c r="P15" i="39"/>
  <c r="N16" i="39"/>
  <c r="R17" i="39"/>
  <c r="Q18" i="39"/>
  <c r="P19" i="39"/>
  <c r="N20" i="39"/>
  <c r="N23" i="39"/>
  <c r="Q25" i="39"/>
  <c r="N27" i="39"/>
  <c r="P26" i="38"/>
  <c r="M29" i="38"/>
  <c r="P29" i="38" s="1"/>
  <c r="M28" i="38"/>
  <c r="P28" i="38" s="1"/>
  <c r="R28" i="38" s="1"/>
  <c r="M27" i="38"/>
  <c r="N27" i="38" s="1"/>
  <c r="M25" i="38"/>
  <c r="P25" i="38" s="1"/>
  <c r="M24" i="38"/>
  <c r="P24" i="38" s="1"/>
  <c r="R24" i="38" s="1"/>
  <c r="M23" i="38"/>
  <c r="N23" i="38" s="1"/>
  <c r="M22" i="38"/>
  <c r="P22" i="38" s="1"/>
  <c r="M21" i="38"/>
  <c r="P21" i="38" s="1"/>
  <c r="M20" i="38"/>
  <c r="P20" i="38" s="1"/>
  <c r="R20" i="38" s="1"/>
  <c r="M19" i="38"/>
  <c r="N19" i="38" s="1"/>
  <c r="M18" i="38"/>
  <c r="P18" i="38" s="1"/>
  <c r="M17" i="38"/>
  <c r="P17" i="38" s="1"/>
  <c r="M16" i="38"/>
  <c r="N16" i="38" s="1"/>
  <c r="M15" i="38"/>
  <c r="P15" i="38" s="1"/>
  <c r="M14" i="38"/>
  <c r="P14" i="38" s="1"/>
  <c r="M24" i="37"/>
  <c r="N24" i="37" s="1"/>
  <c r="M18" i="37"/>
  <c r="N18" i="37" s="1"/>
  <c r="M26" i="37"/>
  <c r="P26" i="37" s="1"/>
  <c r="M25" i="37"/>
  <c r="P25" i="37" s="1"/>
  <c r="M23" i="37"/>
  <c r="N23" i="37" s="1"/>
  <c r="M22" i="37"/>
  <c r="P22" i="37" s="1"/>
  <c r="M21" i="37"/>
  <c r="P21" i="37" s="1"/>
  <c r="M20" i="37"/>
  <c r="P20" i="37" s="1"/>
  <c r="R20" i="37" s="1"/>
  <c r="M19" i="37"/>
  <c r="P19" i="37" s="1"/>
  <c r="M17" i="37"/>
  <c r="N17" i="37" s="1"/>
  <c r="M16" i="37"/>
  <c r="P16" i="37" s="1"/>
  <c r="M15" i="37"/>
  <c r="P15" i="37" s="1"/>
  <c r="M14" i="37"/>
  <c r="P14" i="37" s="1"/>
  <c r="R14" i="37" s="1"/>
  <c r="M26" i="36"/>
  <c r="P26" i="36" s="1"/>
  <c r="N14" i="37" l="1"/>
  <c r="P24" i="37"/>
  <c r="R24" i="37" s="1"/>
  <c r="R21" i="39"/>
  <c r="N20" i="37"/>
  <c r="Q22" i="39"/>
  <c r="R24" i="39"/>
  <c r="Q24" i="39"/>
  <c r="Q26" i="39"/>
  <c r="R19" i="39"/>
  <c r="Q19" i="39"/>
  <c r="Q15" i="39"/>
  <c r="R15" i="39"/>
  <c r="R26" i="38"/>
  <c r="Q26" i="38"/>
  <c r="P16" i="38"/>
  <c r="R16" i="38" s="1"/>
  <c r="P19" i="38"/>
  <c r="R19" i="38" s="1"/>
  <c r="N28" i="38"/>
  <c r="N24" i="38"/>
  <c r="N20" i="38"/>
  <c r="P27" i="38"/>
  <c r="R27" i="38" s="1"/>
  <c r="P23" i="38"/>
  <c r="R23" i="38" s="1"/>
  <c r="Q25" i="38"/>
  <c r="R25" i="38"/>
  <c r="R21" i="38"/>
  <c r="Q21" i="38"/>
  <c r="R17" i="38"/>
  <c r="Q17" i="38"/>
  <c r="Q22" i="38"/>
  <c r="R22" i="38"/>
  <c r="Q15" i="38"/>
  <c r="R15" i="38"/>
  <c r="Q14" i="38"/>
  <c r="R14" i="38"/>
  <c r="Q18" i="38"/>
  <c r="R18" i="38"/>
  <c r="R29" i="38"/>
  <c r="Q29" i="38"/>
  <c r="N14" i="38"/>
  <c r="Q16" i="38"/>
  <c r="N17" i="38"/>
  <c r="N21" i="38"/>
  <c r="N25" i="38"/>
  <c r="N29" i="38"/>
  <c r="N15" i="38"/>
  <c r="N18" i="38"/>
  <c r="Q20" i="38"/>
  <c r="N22" i="38"/>
  <c r="Q24" i="38"/>
  <c r="Q28" i="38"/>
  <c r="Q24" i="37"/>
  <c r="P23" i="37"/>
  <c r="R23" i="37" s="1"/>
  <c r="P17" i="37"/>
  <c r="R17" i="37" s="1"/>
  <c r="P18" i="37"/>
  <c r="R16" i="37"/>
  <c r="Q16" i="37"/>
  <c r="Q25" i="37"/>
  <c r="R25" i="37"/>
  <c r="Q19" i="37"/>
  <c r="R19" i="37"/>
  <c r="R22" i="37"/>
  <c r="Q22" i="37"/>
  <c r="Q15" i="37"/>
  <c r="R15" i="37"/>
  <c r="Q21" i="37"/>
  <c r="R21" i="37"/>
  <c r="R26" i="37"/>
  <c r="Q26" i="37"/>
  <c r="N15" i="37"/>
  <c r="N19" i="37"/>
  <c r="N21" i="37"/>
  <c r="Q23" i="37"/>
  <c r="N25" i="37"/>
  <c r="Q14" i="37"/>
  <c r="N16" i="37"/>
  <c r="Q20" i="37"/>
  <c r="N22" i="37"/>
  <c r="N26" i="37"/>
  <c r="R26" i="36"/>
  <c r="Q26" i="36"/>
  <c r="N26" i="36"/>
  <c r="M28" i="36"/>
  <c r="P28" i="36" s="1"/>
  <c r="R28" i="36" s="1"/>
  <c r="M27" i="36"/>
  <c r="N27" i="36" s="1"/>
  <c r="M25" i="36"/>
  <c r="N25" i="36" s="1"/>
  <c r="M24" i="36"/>
  <c r="P24" i="36" s="1"/>
  <c r="M23" i="36"/>
  <c r="P23" i="36" s="1"/>
  <c r="M22" i="36"/>
  <c r="P22" i="36" s="1"/>
  <c r="R22" i="36" s="1"/>
  <c r="M21" i="36"/>
  <c r="N21" i="36" s="1"/>
  <c r="M20" i="36"/>
  <c r="P20" i="36" s="1"/>
  <c r="M19" i="36"/>
  <c r="P19" i="36" s="1"/>
  <c r="M18" i="36"/>
  <c r="N18" i="36" s="1"/>
  <c r="M17" i="36"/>
  <c r="N17" i="36" s="1"/>
  <c r="M16" i="36"/>
  <c r="P16" i="36" s="1"/>
  <c r="M15" i="36"/>
  <c r="P15" i="36" s="1"/>
  <c r="M14" i="36"/>
  <c r="P14" i="36" s="1"/>
  <c r="R14" i="36" s="1"/>
  <c r="Q17" i="37" l="1"/>
  <c r="Q19" i="38"/>
  <c r="Q23" i="38"/>
  <c r="Q27" i="38"/>
  <c r="R18" i="37"/>
  <c r="Q18" i="37"/>
  <c r="N22" i="36"/>
  <c r="N28" i="36"/>
  <c r="N14" i="36"/>
  <c r="P18" i="36"/>
  <c r="R18" i="36" s="1"/>
  <c r="P21" i="36"/>
  <c r="R21" i="36" s="1"/>
  <c r="P25" i="36"/>
  <c r="R25" i="36" s="1"/>
  <c r="P27" i="36"/>
  <c r="R27" i="36" s="1"/>
  <c r="P17" i="36"/>
  <c r="R17" i="36" s="1"/>
  <c r="R16" i="36"/>
  <c r="Q16" i="36"/>
  <c r="Q23" i="36"/>
  <c r="R23" i="36"/>
  <c r="Q19" i="36"/>
  <c r="R19" i="36"/>
  <c r="R24" i="36"/>
  <c r="Q24" i="36"/>
  <c r="Q15" i="36"/>
  <c r="R15" i="36"/>
  <c r="R20" i="36"/>
  <c r="Q20" i="36"/>
  <c r="N15" i="36"/>
  <c r="N19" i="36"/>
  <c r="Q21" i="36"/>
  <c r="N23" i="36"/>
  <c r="Q27" i="36"/>
  <c r="Q14" i="36"/>
  <c r="N16" i="36"/>
  <c r="Q18" i="36"/>
  <c r="N20" i="36"/>
  <c r="Q22" i="36"/>
  <c r="N24" i="36"/>
  <c r="Q25" i="36"/>
  <c r="Q28" i="36"/>
  <c r="M26" i="35"/>
  <c r="P26" i="35" s="1"/>
  <c r="R26" i="35" s="1"/>
  <c r="M25" i="35"/>
  <c r="N25" i="35" s="1"/>
  <c r="M24" i="35"/>
  <c r="P24" i="35" s="1"/>
  <c r="M23" i="35"/>
  <c r="P23" i="35" s="1"/>
  <c r="R23" i="35" s="1"/>
  <c r="M22" i="35"/>
  <c r="P22" i="35" s="1"/>
  <c r="M21" i="35"/>
  <c r="P21" i="35" s="1"/>
  <c r="M20" i="35"/>
  <c r="P20" i="35" s="1"/>
  <c r="R20" i="35" s="1"/>
  <c r="M19" i="35"/>
  <c r="P19" i="35" s="1"/>
  <c r="M18" i="35"/>
  <c r="P18" i="35" s="1"/>
  <c r="M17" i="35"/>
  <c r="N17" i="35" s="1"/>
  <c r="M16" i="35"/>
  <c r="P16" i="35" s="1"/>
  <c r="M15" i="35"/>
  <c r="P15" i="35" s="1"/>
  <c r="M14" i="35"/>
  <c r="P14" i="35" s="1"/>
  <c r="R14" i="35" s="1"/>
  <c r="Q17" i="36" l="1"/>
  <c r="P17" i="35"/>
  <c r="R17" i="35" s="1"/>
  <c r="N26" i="35"/>
  <c r="N23" i="35"/>
  <c r="N14" i="35"/>
  <c r="N20" i="35"/>
  <c r="P25" i="35"/>
  <c r="R25" i="35" s="1"/>
  <c r="Q15" i="35"/>
  <c r="R15" i="35"/>
  <c r="R19" i="35"/>
  <c r="Q19" i="35"/>
  <c r="R16" i="35"/>
  <c r="Q16" i="35"/>
  <c r="Q21" i="35"/>
  <c r="R21" i="35"/>
  <c r="R24" i="35"/>
  <c r="Q24" i="35"/>
  <c r="Q18" i="35"/>
  <c r="R18" i="35"/>
  <c r="R22" i="35"/>
  <c r="Q22" i="35"/>
  <c r="N15" i="35"/>
  <c r="N18" i="35"/>
  <c r="N21" i="35"/>
  <c r="Q14" i="35"/>
  <c r="N16" i="35"/>
  <c r="Q17" i="35"/>
  <c r="N19" i="35"/>
  <c r="Q20" i="35"/>
  <c r="N22" i="35"/>
  <c r="Q23" i="35"/>
  <c r="N24" i="35"/>
  <c r="Q26" i="35"/>
  <c r="Q25" i="35" l="1"/>
  <c r="M26" i="34"/>
  <c r="P26" i="34" s="1"/>
  <c r="M25" i="34"/>
  <c r="P25" i="34" s="1"/>
  <c r="R25" i="34" s="1"/>
  <c r="M24" i="34"/>
  <c r="P24" i="34" s="1"/>
  <c r="R24" i="34" s="1"/>
  <c r="M23" i="34"/>
  <c r="P23" i="34" s="1"/>
  <c r="M22" i="34"/>
  <c r="N22" i="34" s="1"/>
  <c r="M21" i="34"/>
  <c r="N21" i="34" s="1"/>
  <c r="M20" i="34"/>
  <c r="P20" i="34" s="1"/>
  <c r="M19" i="34"/>
  <c r="P19" i="34" s="1"/>
  <c r="R19" i="34" s="1"/>
  <c r="M18" i="34"/>
  <c r="N18" i="34" s="1"/>
  <c r="M17" i="34"/>
  <c r="P17" i="34" s="1"/>
  <c r="M16" i="34"/>
  <c r="P16" i="34" s="1"/>
  <c r="R16" i="34" s="1"/>
  <c r="M15" i="34"/>
  <c r="N15" i="34" s="1"/>
  <c r="M14" i="34"/>
  <c r="P14" i="34" s="1"/>
  <c r="M21" i="31"/>
  <c r="N21" i="31" s="1"/>
  <c r="M21" i="33"/>
  <c r="P21" i="33" s="1"/>
  <c r="N21" i="33" l="1"/>
  <c r="P21" i="31"/>
  <c r="R21" i="31" s="1"/>
  <c r="P22" i="34"/>
  <c r="R22" i="34" s="1"/>
  <c r="N16" i="34"/>
  <c r="P18" i="34"/>
  <c r="P21" i="34"/>
  <c r="R21" i="34" s="1"/>
  <c r="N25" i="34"/>
  <c r="N19" i="34"/>
  <c r="N24" i="34"/>
  <c r="P15" i="34"/>
  <c r="Q20" i="34"/>
  <c r="R20" i="34"/>
  <c r="Q14" i="34"/>
  <c r="R14" i="34"/>
  <c r="Q17" i="34"/>
  <c r="R17" i="34"/>
  <c r="Q23" i="34"/>
  <c r="R23" i="34"/>
  <c r="Q26" i="34"/>
  <c r="R26" i="34"/>
  <c r="N14" i="34"/>
  <c r="Q16" i="34"/>
  <c r="N17" i="34"/>
  <c r="Q19" i="34"/>
  <c r="N20" i="34"/>
  <c r="Q22" i="34"/>
  <c r="N23" i="34"/>
  <c r="Q24" i="34"/>
  <c r="N26" i="34"/>
  <c r="Q25" i="34"/>
  <c r="R21" i="33"/>
  <c r="Q21" i="33"/>
  <c r="M30" i="33"/>
  <c r="P30" i="33" s="1"/>
  <c r="M29" i="33"/>
  <c r="P29" i="33" s="1"/>
  <c r="R29" i="33" s="1"/>
  <c r="M28" i="33"/>
  <c r="N28" i="33" s="1"/>
  <c r="M27" i="33"/>
  <c r="P27" i="33" s="1"/>
  <c r="M26" i="33"/>
  <c r="P26" i="33" s="1"/>
  <c r="M25" i="33"/>
  <c r="N25" i="33" s="1"/>
  <c r="M24" i="33"/>
  <c r="N24" i="33" s="1"/>
  <c r="M23" i="33"/>
  <c r="P23" i="33" s="1"/>
  <c r="M22" i="33"/>
  <c r="P22" i="33" s="1"/>
  <c r="M20" i="33"/>
  <c r="P20" i="33" s="1"/>
  <c r="R20" i="33" s="1"/>
  <c r="M19" i="33"/>
  <c r="N19" i="33" s="1"/>
  <c r="M18" i="33"/>
  <c r="P18" i="33" s="1"/>
  <c r="M17" i="33"/>
  <c r="P17" i="33" s="1"/>
  <c r="M16" i="33"/>
  <c r="P16" i="33" s="1"/>
  <c r="R16" i="33" s="1"/>
  <c r="M15" i="33"/>
  <c r="N15" i="33" s="1"/>
  <c r="M14" i="33"/>
  <c r="P14" i="33" s="1"/>
  <c r="P25" i="33" l="1"/>
  <c r="R25" i="33" s="1"/>
  <c r="N29" i="33"/>
  <c r="N16" i="33"/>
  <c r="Q21" i="31"/>
  <c r="P28" i="33"/>
  <c r="R28" i="33" s="1"/>
  <c r="P24" i="33"/>
  <c r="R24" i="33" s="1"/>
  <c r="P15" i="33"/>
  <c r="R15" i="33" s="1"/>
  <c r="P19" i="33"/>
  <c r="R19" i="33" s="1"/>
  <c r="R18" i="34"/>
  <c r="Q18" i="34"/>
  <c r="Q21" i="34"/>
  <c r="R15" i="34"/>
  <c r="Q15" i="34"/>
  <c r="N20" i="33"/>
  <c r="R14" i="33"/>
  <c r="Q14" i="33"/>
  <c r="Q26" i="33"/>
  <c r="R26" i="33"/>
  <c r="Q22" i="33"/>
  <c r="R22" i="33"/>
  <c r="R27" i="33"/>
  <c r="Q27" i="33"/>
  <c r="Q17" i="33"/>
  <c r="R17" i="33"/>
  <c r="R23" i="33"/>
  <c r="Q23" i="33"/>
  <c r="R18" i="33"/>
  <c r="Q18" i="33"/>
  <c r="R30" i="33"/>
  <c r="Q30" i="33"/>
  <c r="N17" i="33"/>
  <c r="N22" i="33"/>
  <c r="N26" i="33"/>
  <c r="Q28" i="33"/>
  <c r="N30" i="33"/>
  <c r="N14" i="33"/>
  <c r="Q16" i="33"/>
  <c r="N18" i="33"/>
  <c r="Q20" i="33"/>
  <c r="N23" i="33"/>
  <c r="Q25" i="33"/>
  <c r="N27" i="33"/>
  <c r="Q29" i="33"/>
  <c r="M30" i="31"/>
  <c r="P30" i="31" s="1"/>
  <c r="M27" i="2"/>
  <c r="Q15" i="33" l="1"/>
  <c r="Q24" i="33"/>
  <c r="Q19" i="33"/>
  <c r="R30" i="31"/>
  <c r="Q30" i="31"/>
  <c r="N30" i="31"/>
  <c r="M29" i="31" l="1"/>
  <c r="P29" i="31" s="1"/>
  <c r="R29" i="31" s="1"/>
  <c r="M17" i="2"/>
  <c r="P17" i="2" s="1"/>
  <c r="R17" i="2" s="1"/>
  <c r="N29" i="31" l="1"/>
  <c r="Q29" i="31"/>
  <c r="N17" i="2"/>
  <c r="Q17" i="2"/>
  <c r="M15" i="31" l="1"/>
  <c r="P15" i="31" s="1"/>
  <c r="R15" i="31" s="1"/>
  <c r="M28" i="31"/>
  <c r="N28" i="31" s="1"/>
  <c r="M27" i="31"/>
  <c r="P27" i="31" s="1"/>
  <c r="R27" i="31" s="1"/>
  <c r="M26" i="31"/>
  <c r="P26" i="31" s="1"/>
  <c r="R26" i="31" s="1"/>
  <c r="M25" i="31"/>
  <c r="P25" i="31" s="1"/>
  <c r="R25" i="31" s="1"/>
  <c r="M24" i="31"/>
  <c r="N24" i="31" s="1"/>
  <c r="M23" i="31"/>
  <c r="P23" i="31" s="1"/>
  <c r="R23" i="31" s="1"/>
  <c r="M22" i="31"/>
  <c r="P22" i="31" s="1"/>
  <c r="R22" i="31" s="1"/>
  <c r="M20" i="31"/>
  <c r="P20" i="31" s="1"/>
  <c r="R20" i="31" s="1"/>
  <c r="M19" i="31"/>
  <c r="N19" i="31" s="1"/>
  <c r="M18" i="31"/>
  <c r="P18" i="31" s="1"/>
  <c r="R18" i="31" s="1"/>
  <c r="M17" i="31"/>
  <c r="P17" i="31" s="1"/>
  <c r="R17" i="31" s="1"/>
  <c r="M16" i="31"/>
  <c r="N16" i="31" s="1"/>
  <c r="M14" i="31"/>
  <c r="P14" i="31" s="1"/>
  <c r="R14" i="31" s="1"/>
  <c r="P27" i="2"/>
  <c r="M26" i="2"/>
  <c r="P26" i="2" s="1"/>
  <c r="R26" i="2" s="1"/>
  <c r="M25" i="2"/>
  <c r="N25" i="2" s="1"/>
  <c r="M22" i="2"/>
  <c r="N22" i="2" s="1"/>
  <c r="M23" i="2"/>
  <c r="P23" i="2" s="1"/>
  <c r="R23" i="2" s="1"/>
  <c r="M24" i="2"/>
  <c r="P24" i="2" s="1"/>
  <c r="R24" i="2" s="1"/>
  <c r="M21" i="2"/>
  <c r="P21" i="2" s="1"/>
  <c r="R21" i="2" s="1"/>
  <c r="M20" i="2"/>
  <c r="P20" i="2" s="1"/>
  <c r="R20" i="2" s="1"/>
  <c r="M19" i="2"/>
  <c r="N19" i="2" s="1"/>
  <c r="M18" i="2"/>
  <c r="P18" i="2" s="1"/>
  <c r="R18" i="2" s="1"/>
  <c r="M16" i="2"/>
  <c r="N16" i="2" s="1"/>
  <c r="M15" i="2"/>
  <c r="N15" i="2" s="1"/>
  <c r="M14" i="2"/>
  <c r="P14" i="2" s="1"/>
  <c r="R14" i="2" s="1"/>
  <c r="M13" i="2"/>
  <c r="P13" i="2" s="1"/>
  <c r="R13" i="2" s="1"/>
  <c r="Q27" i="2" l="1"/>
  <c r="R27" i="2"/>
  <c r="N15" i="31"/>
  <c r="P28" i="31"/>
  <c r="R28" i="31" s="1"/>
  <c r="P24" i="31"/>
  <c r="R24" i="31" s="1"/>
  <c r="N20" i="31"/>
  <c r="P19" i="31"/>
  <c r="R19" i="31" s="1"/>
  <c r="N25" i="31"/>
  <c r="Q15" i="31"/>
  <c r="P16" i="31"/>
  <c r="R16" i="31" s="1"/>
  <c r="Q18" i="31"/>
  <c r="Q14" i="31"/>
  <c r="Q26" i="31"/>
  <c r="Q22" i="31"/>
  <c r="Q27" i="31"/>
  <c r="Q17" i="31"/>
  <c r="Q23" i="31"/>
  <c r="N17" i="31"/>
  <c r="N22" i="31"/>
  <c r="Q24" i="31"/>
  <c r="N26" i="31"/>
  <c r="Q28" i="31"/>
  <c r="N14" i="31"/>
  <c r="N18" i="31"/>
  <c r="Q20" i="31"/>
  <c r="N23" i="31"/>
  <c r="Q25" i="31"/>
  <c r="N27" i="31"/>
  <c r="N23" i="2"/>
  <c r="P19" i="2"/>
  <c r="R19" i="2" s="1"/>
  <c r="N24" i="2"/>
  <c r="Q13" i="2"/>
  <c r="N13" i="2"/>
  <c r="P15" i="2"/>
  <c r="R15" i="2" s="1"/>
  <c r="P16" i="2"/>
  <c r="R16" i="2" s="1"/>
  <c r="N18" i="2"/>
  <c r="N21" i="2"/>
  <c r="N20" i="2"/>
  <c r="P22" i="2"/>
  <c r="R22" i="2" s="1"/>
  <c r="P25" i="2"/>
  <c r="R25" i="2" s="1"/>
  <c r="N26" i="2"/>
  <c r="N27" i="2"/>
  <c r="Q26" i="2"/>
  <c r="Q23" i="2"/>
  <c r="Q24" i="2"/>
  <c r="Q21" i="2"/>
  <c r="Q20" i="2"/>
  <c r="Q18" i="2"/>
  <c r="Q14" i="2"/>
  <c r="N14" i="2"/>
  <c r="Q19" i="31" l="1"/>
  <c r="Q16" i="31"/>
  <c r="Q19" i="2"/>
  <c r="Q16" i="2"/>
  <c r="Q22" i="2"/>
  <c r="Q25" i="2"/>
  <c r="Q15" i="2"/>
</calcChain>
</file>

<file path=xl/sharedStrings.xml><?xml version="1.0" encoding="utf-8"?>
<sst xmlns="http://schemas.openxmlformats.org/spreadsheetml/2006/main" count="2254" uniqueCount="709">
  <si>
    <t>CLASIFICACIÓN DE LOS PELIGROS</t>
  </si>
  <si>
    <t>DESCRIPCION</t>
  </si>
  <si>
    <t>PSICOSOCIAL</t>
  </si>
  <si>
    <t>BIOMECANICOS</t>
  </si>
  <si>
    <t>CONDICIONES DESEGURIDAD</t>
  </si>
  <si>
    <t>FENOMENOS NATURALES</t>
  </si>
  <si>
    <t>Virus</t>
  </si>
  <si>
    <t>Ruido (de impacto, intermintente, continuo)</t>
  </si>
  <si>
    <t>Polvos Organicos</t>
  </si>
  <si>
    <t>Postura (Prolongada mantenida, forzada, antigravitacional)</t>
  </si>
  <si>
    <t>Mecanico (Elementos o partes de maquinas, herramientas, equipos, piezas a trabajar, materiales proyectados solidos o fluidos, equipos y herramientas de uso de oficina)</t>
  </si>
  <si>
    <t>Sismo</t>
  </si>
  <si>
    <t>Bacterias</t>
  </si>
  <si>
    <t>Iluminacion (Lus visible por exceso o deficiente)</t>
  </si>
  <si>
    <t>Fibras</t>
  </si>
  <si>
    <t>Caracteristicas de la organización del trabajo (comunicación, tecnologia, organización del trabajo, demandas cualitativas y cuantitativas de la labor.</t>
  </si>
  <si>
    <t>Esfuerzo</t>
  </si>
  <si>
    <t>Terremoto</t>
  </si>
  <si>
    <t>Hongos</t>
  </si>
  <si>
    <t>Vibracion (Cuerpo entero, segmentaria)</t>
  </si>
  <si>
    <t>Liquidos (Nieblas y rocios)</t>
  </si>
  <si>
    <t>Caracteristicas del grupo social de trabajo (Relaciones, cohesion, calidad de interecciones, trabajo en equipo)</t>
  </si>
  <si>
    <t>Movimiento repetitivo</t>
  </si>
  <si>
    <t xml:space="preserve">Locativo (Sistemas y medios de almacenamiento), Superficies de trabajo (irregulares, deslizantes, condiferencia de nivel) , condiciones de orden y aseo (caida de objetos) </t>
  </si>
  <si>
    <t>Vendaval</t>
  </si>
  <si>
    <t>Ricketsias</t>
  </si>
  <si>
    <t>Temperaturas extremas (Calor y frio)</t>
  </si>
  <si>
    <t>Gases y vapores</t>
  </si>
  <si>
    <t>Tecnologico (Explocion, fuga, derrame, incendio)</t>
  </si>
  <si>
    <t>Inundacion</t>
  </si>
  <si>
    <t>Parasitos</t>
  </si>
  <si>
    <t>Presion Atmosferica (Normal y ajustada)</t>
  </si>
  <si>
    <t>Humos metalicos, No metalicos</t>
  </si>
  <si>
    <t>Cargas estacticas</t>
  </si>
  <si>
    <t>Derrumbe</t>
  </si>
  <si>
    <t>Picaduras</t>
  </si>
  <si>
    <t>Radiaciones ionizantes (Rayos x, gama, beta, alfa)</t>
  </si>
  <si>
    <t>Material particulado</t>
  </si>
  <si>
    <t>Jornada de trabajo (Pausas, trabajo nocturno, rotacion, horas extras, descansos)</t>
  </si>
  <si>
    <t>Malas posturas</t>
  </si>
  <si>
    <t>Precipitaciones (Lluvias, granizadas, heladas)</t>
  </si>
  <si>
    <t>Mordeduras</t>
  </si>
  <si>
    <t>Radiaciones No ionizantes (Laser, ultravioleta, infrarroja, radiofrecuencia, microondas)</t>
  </si>
  <si>
    <t>…</t>
  </si>
  <si>
    <t>Trabajo en alturas</t>
  </si>
  <si>
    <t>Condiciones ambientales (tormentas eléctricas)</t>
  </si>
  <si>
    <t>Fluidos o excrementos</t>
  </si>
  <si>
    <t>Espacios confinados</t>
  </si>
  <si>
    <t>Tener en cuenta unicamente los peligros de fenomenos naturales que afecten la seguridad y bienestar de las personas en el desarrollo de la actividad. En el plan de emergencia de cada empresa, se considerara todos los fenomenos naturales que pudieran afectarla.</t>
  </si>
  <si>
    <t>DETERMINACION DEL NIVEL DE DEFICIENCIA (ND)</t>
  </si>
  <si>
    <t>Nivel de deficiencia</t>
  </si>
  <si>
    <t>Valor de ND</t>
  </si>
  <si>
    <t>Significado</t>
  </si>
  <si>
    <t>Muy Alto (MA)</t>
  </si>
  <si>
    <t>Alto (A)</t>
  </si>
  <si>
    <r>
      <t xml:space="preserve">Se ha(n) detectado peligro(s) que determana(n) que pueden dar lugar a </t>
    </r>
    <r>
      <rPr>
        <b/>
        <i/>
        <sz val="10"/>
        <rFont val="Arial"/>
        <family val="2"/>
      </rPr>
      <t>consecuencias significativas</t>
    </r>
    <r>
      <rPr>
        <sz val="10"/>
        <rFont val="Arial"/>
        <family val="2"/>
      </rPr>
      <t xml:space="preserve">, o la eficacia del conjunto de </t>
    </r>
    <r>
      <rPr>
        <b/>
        <i/>
        <sz val="10"/>
        <rFont val="Arial"/>
        <family val="2"/>
      </rPr>
      <t>medidas preventivas existen respecto al riesgo es baja, o ambos.</t>
    </r>
  </si>
  <si>
    <t>Medio (M)</t>
  </si>
  <si>
    <r>
      <t xml:space="preserve">Se han detectado peligros que pueden dar lugar a </t>
    </r>
    <r>
      <rPr>
        <b/>
        <i/>
        <sz val="10"/>
        <rFont val="Arial"/>
        <family val="2"/>
      </rPr>
      <t>consecuencias poco significativas o de menor importancia</t>
    </r>
    <r>
      <rPr>
        <sz val="10"/>
        <rFont val="Arial"/>
        <family val="2"/>
      </rPr>
      <t xml:space="preserve">, o la eficacia del conjunto de </t>
    </r>
    <r>
      <rPr>
        <b/>
        <i/>
        <sz val="10"/>
        <rFont val="Arial"/>
        <family val="2"/>
      </rPr>
      <t>medidas preventivas existentes es moderada, o ambos.</t>
    </r>
  </si>
  <si>
    <t>Bajo (B)</t>
  </si>
  <si>
    <t>No se ha detectado consecuencia alguna, o la eficacia del conjunto de medidas preventivas es alta, o ambos. El riesgo esta controlado.</t>
  </si>
  <si>
    <t>A - 20</t>
  </si>
  <si>
    <t>A - 18</t>
  </si>
  <si>
    <t>Valor de NE</t>
  </si>
  <si>
    <t>A - 10</t>
  </si>
  <si>
    <t>Continua (EC)</t>
  </si>
  <si>
    <t>Frecuente (EF)</t>
  </si>
  <si>
    <t>Ocasional (EO)</t>
  </si>
  <si>
    <t>DETERMINACION DEL NIVEL DE PROBABILIDAD (NP)</t>
  </si>
  <si>
    <t>Niveles de Probabilidad</t>
  </si>
  <si>
    <t>Significado de los diferentes niveles de probabilidad</t>
  </si>
  <si>
    <t>NP</t>
  </si>
  <si>
    <t>Valor NP</t>
  </si>
  <si>
    <t>Nivel de Deficiencia (ND)</t>
  </si>
  <si>
    <t>MA - 40</t>
  </si>
  <si>
    <t>MA - 30</t>
  </si>
  <si>
    <t>40 - 24</t>
  </si>
  <si>
    <t>MA - 24</t>
  </si>
  <si>
    <t>A - 12</t>
  </si>
  <si>
    <t>M - 6</t>
  </si>
  <si>
    <t>20 - 10</t>
  </si>
  <si>
    <t>M - 8</t>
  </si>
  <si>
    <t>B - 4</t>
  </si>
  <si>
    <t>B - 2</t>
  </si>
  <si>
    <t>8 - 6</t>
  </si>
  <si>
    <t>4 - 2</t>
  </si>
  <si>
    <t>DETERMINACION DEL NIVEL DE CONSECUENCIA (NC)</t>
  </si>
  <si>
    <t>Nivel de Consecuencia</t>
  </si>
  <si>
    <t>Valor de NC</t>
  </si>
  <si>
    <t>Mortal o Catastrofico (M)</t>
  </si>
  <si>
    <t>Muerte(s)</t>
  </si>
  <si>
    <t>Muy grave (MG)</t>
  </si>
  <si>
    <t>Lesiones o enfermedades graves irreparables (Incapacidad permanente parcial o invalidez)</t>
  </si>
  <si>
    <t>Grave (G)</t>
  </si>
  <si>
    <t>Lesiones o enfernedades con incapacidad temporal (ILT)</t>
  </si>
  <si>
    <t>Leve (L)</t>
  </si>
  <si>
    <t>Lesiones o enfermedades que no requieren incapacidad</t>
  </si>
  <si>
    <t>DETERMINACION DEL NIVEL DE RIESGO</t>
  </si>
  <si>
    <t>Nivel de Riesgo
NR = NP * NC</t>
  </si>
  <si>
    <t>Nivel de Probabilidad (NP)</t>
  </si>
  <si>
    <t>Nivel de Riesgo</t>
  </si>
  <si>
    <t>Nivel de 
Consecuencia (NC)</t>
  </si>
  <si>
    <t>I
4000 - 2400</t>
  </si>
  <si>
    <t>I
2000 - 1200</t>
  </si>
  <si>
    <t>I
800 - 600</t>
  </si>
  <si>
    <t>II
400 - 200</t>
  </si>
  <si>
    <t>I</t>
  </si>
  <si>
    <t>4000 - 600</t>
  </si>
  <si>
    <t>Situacion critica. Suspender actividades hasta que el riesgo este bajo control. Intervencion Urgente</t>
  </si>
  <si>
    <t>I
2400 - 1440</t>
  </si>
  <si>
    <t>I
1200 - 600</t>
  </si>
  <si>
    <t>II
480 - 360</t>
  </si>
  <si>
    <t>II
200</t>
  </si>
  <si>
    <t>III
120</t>
  </si>
  <si>
    <t>II</t>
  </si>
  <si>
    <t>500 - 150</t>
  </si>
  <si>
    <t>Corregir y adoptar medidas de control de inmediato, sin embargo suspenda actividades sie l nivel de riesgo esta por encima o igual a 360</t>
  </si>
  <si>
    <t>I
1000 - 600</t>
  </si>
  <si>
    <t>II
500 - 250</t>
  </si>
  <si>
    <t>II
200 - 150</t>
  </si>
  <si>
    <t>III
100 - 50</t>
  </si>
  <si>
    <t>III</t>
  </si>
  <si>
    <t>120 - 40</t>
  </si>
  <si>
    <t>Mejorar si es posible. Seria convenientejustificar la intervencion y su rentabilidad</t>
  </si>
  <si>
    <t>II
400 - 240</t>
  </si>
  <si>
    <t>III
100</t>
  </si>
  <si>
    <t>III
80 - 60</t>
  </si>
  <si>
    <t>III
40</t>
  </si>
  <si>
    <t>IV
20</t>
  </si>
  <si>
    <t>IV</t>
  </si>
  <si>
    <t>20</t>
  </si>
  <si>
    <t>ND</t>
  </si>
  <si>
    <t>NE</t>
  </si>
  <si>
    <t>No.</t>
  </si>
  <si>
    <t>Seguimiento</t>
  </si>
  <si>
    <t>Descripción</t>
  </si>
  <si>
    <t>Interpretación
NP</t>
  </si>
  <si>
    <t>NC</t>
  </si>
  <si>
    <t>NR</t>
  </si>
  <si>
    <t>Interpretación NR</t>
  </si>
  <si>
    <t>Aceptabilidad del Riesgo</t>
  </si>
  <si>
    <t>Eliminación</t>
  </si>
  <si>
    <t>Sustitución</t>
  </si>
  <si>
    <t>Controles de Ingeniería</t>
  </si>
  <si>
    <t>Controles administrativos</t>
  </si>
  <si>
    <t>Equipos / EPP</t>
  </si>
  <si>
    <t>CS - Mecánico</t>
  </si>
  <si>
    <t>Biomecánico</t>
  </si>
  <si>
    <t>Biológico</t>
  </si>
  <si>
    <t>Simulacros, capacitación y entrenamiento en brigadas y de emergencia a los trabajadores</t>
  </si>
  <si>
    <t>PELIGROS QUE GENERAN ACCIDENTES DE TRABAJO / ENFERMEDADES DE ORIGEN OCUPACIONAL</t>
  </si>
  <si>
    <t>Interfase persona - tarea (Conocimientos, habilidades en relacion con la demanda de la tarea, iniciativa, autonomia y reconocimiento, Identificación de la persona con la tarea y la organización)</t>
  </si>
  <si>
    <t>Electrico (Alta y baja tension, estática)</t>
  </si>
  <si>
    <t>físico</t>
  </si>
  <si>
    <t>Mantener las medidas de control existentes, pero se deberia considerar soluciones o mejoras y se debe hacer comprobaciones periódicas para asegurar que el riesgo aun es aceptable.</t>
  </si>
  <si>
    <t>Publicos (robos, atracos, asaltos, atentados, de orden público, etc.)</t>
  </si>
  <si>
    <t>Gestion Organiazacional (Estilo de mando, Participación, inducción y capacitación, bienestar social, evaluacion, evaluacion de desempeño, manejo de cambios)</t>
  </si>
  <si>
    <t>DETERMINACION DEL NIVEL DE Exposición (NE)</t>
  </si>
  <si>
    <t>Nivel de Exposición</t>
  </si>
  <si>
    <t>La situacion de Exposición se presenta sin interrupcion o varias veces con tiempo prolongado durante la jornada laboral.</t>
  </si>
  <si>
    <t>La situacion de Exposición se presenta varias veces durante la jornada laboral por tiempos cortos.</t>
  </si>
  <si>
    <t>La situacion de Exposición se presenta alguna vez durante la jornada laboral y por un periodo de tiempo corto.</t>
  </si>
  <si>
    <t>La situacion de Exposición se presenta de manera eventual.</t>
  </si>
  <si>
    <t>Nivel de Exposición (NE)</t>
  </si>
  <si>
    <t>Situacion deficiente con Exposición continua, o muy deficiente con Exposición frecuente. / Normalmente la materializacion del riesgo ocurre con frecuencia</t>
  </si>
  <si>
    <t>Situacion deficiente con Exposición frecuente u ocasional, o bien situacion muy deficiente con Exposición ocasional o esporadica. / La materializacion del riesgo es posible que suceda varias veces en la vida laboral.</t>
  </si>
  <si>
    <t>Situacion deficiente con Exposición exporadica, o bien situacion mejorable con Exposición continuada o frecuente. / Es posible que suceda el daño alguna vez</t>
  </si>
  <si>
    <t>Situacion mejorable con Exposición ocasional o esporadica, o situacion sin anomalia destacable con cualquier nivel de Exposición. / No es esperable que se materialice el riesgo, aunque puede se concebible.</t>
  </si>
  <si>
    <t>biológico</t>
  </si>
  <si>
    <t>manipulación de cargas</t>
  </si>
  <si>
    <t>Se ha(n) detectado peligro(s) que determana(n) como posible la Generación de incidentes o consecuencias muy significativas, o la eficacia del conjunto de medidas preventivas existen respecto al riesgo es nula o no existe, o ambos.</t>
  </si>
  <si>
    <t>Químico</t>
  </si>
  <si>
    <t>Accidentes de Tránsito</t>
  </si>
  <si>
    <t>Condiciones de la tarea (Carga mental, contenido de la tarea, demandas emocionales, sistemas de control, definición de roles, montonia, etc)</t>
  </si>
  <si>
    <t>MATRIZ DE IDENTIFICACIÓN DE PELIGROS, VALORACIÓN DE RIESGOS Y DETERMINACIÓN DE CONTROLES</t>
  </si>
  <si>
    <t>Tareas</t>
  </si>
  <si>
    <t>PUNTO OPERATIVO</t>
  </si>
  <si>
    <t>Zona/Lugar</t>
  </si>
  <si>
    <t>Medio</t>
  </si>
  <si>
    <t>Se realiza el seguimiento a  través de inspecciones de Condiciones de Higiene y Seguridad</t>
  </si>
  <si>
    <t>Capacitación en el uso adecuado de los equipos de oficina.</t>
  </si>
  <si>
    <t>Realización de inspecciones periódicas y  preventivas en los puntos eléctricos.</t>
  </si>
  <si>
    <t>Adecuación y reubicación de espacios para ajuste de puestos de trabajo cuando sean requeridos.</t>
  </si>
  <si>
    <t>Psicosocial</t>
  </si>
  <si>
    <t>SI</t>
  </si>
  <si>
    <t>Biologico</t>
  </si>
  <si>
    <t>Administración de los servicios</t>
  </si>
  <si>
    <t>Rutinaria</t>
  </si>
  <si>
    <t>DESCRIPCIÓN DE LA ACTIVIDAD - PROCESO</t>
  </si>
  <si>
    <t>FECHA DE ACTUALIZACIÓN</t>
  </si>
  <si>
    <t>ELABORÓ</t>
  </si>
  <si>
    <t>Clasificación</t>
  </si>
  <si>
    <t>Efectos posibles</t>
  </si>
  <si>
    <t>Peligro</t>
  </si>
  <si>
    <t>Controles existentes</t>
  </si>
  <si>
    <t>Fuente</t>
  </si>
  <si>
    <t>Individuo</t>
  </si>
  <si>
    <t>Evaluación del riesgo</t>
  </si>
  <si>
    <t>Valoración del riesgo</t>
  </si>
  <si>
    <t>Medidas intervención</t>
  </si>
  <si>
    <t>PERSONAL EXPUESTO</t>
  </si>
  <si>
    <t>Bodegas, cocina, lavandería, alojamiento, oficinas</t>
  </si>
  <si>
    <t xml:space="preserve">Zona endémica, exposición a picadura de mosquitos e insectos, presencia de ofidios </t>
  </si>
  <si>
    <t>Fiebre amarilla, enfermedades propias de la región como dengue, desarrollo de alergias o dermatitis por contacto.</t>
  </si>
  <si>
    <t>Se realiza control de vectores y ofidios en la diferentes áreas de acuerdo a contrato establecido por el cliente</t>
  </si>
  <si>
    <t xml:space="preserve">Fatiga, espasmos musculares, lesiones de columna, hernias, torceduras, esguinces, dislocaciones, fracturas, lesiones osteomusculares, túnel carpiano. </t>
  </si>
  <si>
    <t>Seguimiento a las actividades descritas y en ejecución de PVE para la prevención de lesiones osteomusculares.</t>
  </si>
  <si>
    <t>Puestos de trabajo ergonómicos (sillas, escritorios, reposa pies) ajustables a las necesidades del trabajador.</t>
  </si>
  <si>
    <t>Movilidad restringida, asociada al trabajo sedentario, malas posturas, asociadas tanto a la forma de sentarse, como a la posición de la cabeza-cuello y a la posición de los brazos y digita en equipos de computo</t>
  </si>
  <si>
    <t>Seguimiento a las actividades descritas y en ejecución de PVE para la prevención de lesiones osteomusculares, mediciones higienicas en puestos de trabajo</t>
  </si>
  <si>
    <t>Exámenes médicos ocupacionales con énfasis osteomuscular, ejecución de calistenia muscular y pausas activas.</t>
  </si>
  <si>
    <t>Exámenes médicos ocupacional con énfasis en osteomuscular, reporte de dolencias o lesiones.</t>
  </si>
  <si>
    <t>Carga estática, postura sedente prolongada</t>
  </si>
  <si>
    <t>Carga dinámica, posturas, movimientos repetitivos, manipulación manual de cargas (manejo de documentos, AZs, otros)</t>
  </si>
  <si>
    <t>Capacitación en los
procedimientos seguros de manejo y manipulación de carga manual, higiene postural.</t>
  </si>
  <si>
    <t>Retirar equipos que no generen condiciones seguras y adecuadas para el desarrollo de labores.</t>
  </si>
  <si>
    <t>Capacitación y ejecución de campañas afines con la prevención del riesgo en los
procedimientos seguros de manejo y manipulación de carga manual, higiene postural.</t>
  </si>
  <si>
    <t>Sistema de almacenamiento, formas de almacenamiento y manipulación de  archivo.</t>
  </si>
  <si>
    <t>CS - Locativos</t>
  </si>
  <si>
    <t xml:space="preserve">Distribución de áreas de trabajo y condiciones especificas del puesto de trabajo, orden y aseo(objetos en el área, superficies de trabajo), superficies de trabajo (irregulares, deslizantes, con diferencia del nivel) </t>
  </si>
  <si>
    <t>Golpes generados por caída de objetos sueltos de sitio de almacenamiento, atrapamientos, contusiones, y heridas por caída de estantes, y sitios de archivo.</t>
  </si>
  <si>
    <t>Caídas de diferentes  niveles, lesiones, traumas: contusiones, esguinces, fracturas, pérdida del conocimiento.</t>
  </si>
  <si>
    <t>Jornadas de orden y aseo, señalización del área de trabajo, capacitación en prevención y auto cuidado.</t>
  </si>
  <si>
    <t>Trabajo con precaución del personal, reportes de tarjetas de observación que se generen por condiciones inseguras</t>
  </si>
  <si>
    <t>Caminar con precaución, estar siempre atentos, identificación previa de las áreas de trabajo, reporte de condiciones inseguras.</t>
  </si>
  <si>
    <t>almacenamiento adecuado de archivos y/o carpetas.</t>
  </si>
  <si>
    <t>Archivadores anclados yo estables</t>
  </si>
  <si>
    <t>Capacitación a personal en temas de autocuidado.</t>
  </si>
  <si>
    <t>Se realiza el seguimiento a  través de inspecciones de Condiciones de Higiene y Seguridad en Oficina, así mismo a través del monitoreo de las condiciones reportadas a través de las tarjetas de observación.</t>
  </si>
  <si>
    <t>Se debe verificar condiciones de áreas de trabajo a través de inspección y seguimiento de reportes de observación relacionados a condiciones locativas específicamente.</t>
  </si>
  <si>
    <t>Control de visitantes realizando inducción mediante y diligenciar registro</t>
  </si>
  <si>
    <t>Manipulación inadecuada de equipos de oficinas.
cosedoras, perforadoras, saca ganchos, tijeras, otros</t>
  </si>
  <si>
    <t>Golpes generados por caída de elementos durante su manipulación, heridas menores como cortes en miembros superiores (Manos), entre otros</t>
  </si>
  <si>
    <t>Verificación de buen estado y funcionamiento de los equipos de oficina</t>
  </si>
  <si>
    <t>Uso de equipos en forma adecuada y para lo cual estan diseñados</t>
  </si>
  <si>
    <t>Se realiza e seguimiento a  través de inspecciones, y verificación de condiciones de Higiene y Seguridad adecuadas de oficina, así mismo a través del monitoreo de las condiciones reportadas.</t>
  </si>
  <si>
    <t>Conexiones eléctricas en mal estado, o con sobrecargas en tomas.
conexionado de equipos eléctricos como computador, impresoras, otros.</t>
  </si>
  <si>
    <t>CS - Eléctrico</t>
  </si>
  <si>
    <t>Hormigueo, fibrilación ventricular, asfixia, quemaduras de diferentes grados.</t>
  </si>
  <si>
    <t>Instalaciónes eléctricas de las áreas según correspondan (Retie).</t>
  </si>
  <si>
    <t>Mantenimiento de las Instalaciónes eléctricas, charlas y capacitación riesgo eléctrico.</t>
  </si>
  <si>
    <t>Reporte de fallas y/o anomalias mediante tarjetas de observacióne e Inspecciones  de redes eléctricas por personal de manteminiento</t>
  </si>
  <si>
    <t>Seguimiento de programas de inspección y mantenimiento de redes eléctricas</t>
  </si>
  <si>
    <t>Asonada, agresiones, insultos, secuestro, robos.</t>
  </si>
  <si>
    <t>Mantenerse al margen de actos y/o comentarios que puedan desatar desordenes, malos entendidos o conflictos.</t>
  </si>
  <si>
    <t>CS - Público</t>
  </si>
  <si>
    <t>Contar con alarma de seguridad y/o sistema para activación de medevac</t>
  </si>
  <si>
    <t>Contar con números de emergencia para todo tipo de situaciones de orden público que pudieran presentarse.</t>
  </si>
  <si>
    <t xml:space="preserve">Estar al tanto junto con autoridades correspondientes del estado del orden público </t>
  </si>
  <si>
    <t>Zona de sismicidad moderada (Sismo, terremoto, inundaciones y avalancha)</t>
  </si>
  <si>
    <t>Traumatismos de tejidos desde leves hasta severos, síndrome postraumático, secuelas psicológicas.</t>
  </si>
  <si>
    <t>Plan integral de Emergencia, equipos y elementos de atención a emergencias.</t>
  </si>
  <si>
    <t>Identificación de las alarmas de emergencias y participación en las jornadas de capacitación.</t>
  </si>
  <si>
    <t>Fenomenos</t>
  </si>
  <si>
    <t>Verificación al cronograma y cumplimiento de capacitaciones, simulacros y entrenamiento en atención a emergencias.</t>
  </si>
  <si>
    <t>Fisico</t>
  </si>
  <si>
    <t>Iluminación: Nivel de iluminación insuficiente, iluminación artificial deficiente.</t>
  </si>
  <si>
    <t>Estrés, cefalea, enfermedades visuales asociadas o pérdida de capacidad visual paulatina por sobresfuerzo visual.</t>
  </si>
  <si>
    <t>Ubicación de puestos de trabajo según distribución de luminarias e iluminación natural.</t>
  </si>
  <si>
    <t>Estrés, aumento de la fatiga, interferencia en la comunicación, irritabilidad, mal humor.</t>
  </si>
  <si>
    <t xml:space="preserve">Ruido: producido por los equipos de planta, vehículos, herramientas, y otros como sonidos de teléfono, celular, radio.               </t>
  </si>
  <si>
    <t>Trabajo a puerta cerrada, capacitación en manejo de estrés, entre otros.</t>
  </si>
  <si>
    <t>Pausas activas, exámenes médicos ocupacionales audiometrías.</t>
  </si>
  <si>
    <t>Aislamiento de áreas y/o equipos generadores de ruido, mantener equipos de comunicación a un volumen moderado.</t>
  </si>
  <si>
    <t>Estrés, cefalea, disminución de rendimiento laboral, sudoración excesiva, mal olor.</t>
  </si>
  <si>
    <t>Uso de ventiladores y en algunas áreas de aire acondicionado, ubicación de punto de hidratación.</t>
  </si>
  <si>
    <t>Higiene personal de los trabajadores.</t>
  </si>
  <si>
    <t>Mantenimiento de sistemas de aire acondicionado y ventilación.</t>
  </si>
  <si>
    <t>Registro de inspecciones locativas y mantenimiento de equipos.</t>
  </si>
  <si>
    <t>Temeratura: energía térmica, calor ambiental (dis-confort térmico)</t>
  </si>
  <si>
    <t>Déficit en la capacidad de atención o en el tiempo de reacción por ingestión de alcohol o sustancias psicoactivas.</t>
  </si>
  <si>
    <t>Somnolencia, fatiga muscular, cefalea, migrañas, alteraciones emocionales, alteraciones gastrointestinales.</t>
  </si>
  <si>
    <t>Responsabilidad y compromiso con la empresa.</t>
  </si>
  <si>
    <t>Capacitación en diferentes temas relacionados a la prevención de alcohol y drogas, reglamento interno de trabajo.</t>
  </si>
  <si>
    <t>Registro de bafometrias y capacitaciones en los temas relacionados.</t>
  </si>
  <si>
    <t>Ejecución del  programa  de riesgo psicosocial, desarrollo de estrategias de la seguridad basada en comportamientos en valores, reuniones de comité de convivencia laboral.</t>
  </si>
  <si>
    <t>Implementación  y  seguimiento del programa de riesgo psicosocial, actas de reuniones del comité de convivencia laboral, evidencia de actividades de integración.</t>
  </si>
  <si>
    <t>Características de la organización del trabajo, características del grupo social de trabajo y condiciones de la tarea, turnos de trabajo, atención al cliente</t>
  </si>
  <si>
    <t>Estrés, fatiga muscular, cefalea, migrañas, alteraciones emocionales, insomnio, alteraciones gastrointestinales, enfermedades cardiovasculares, mal humor</t>
  </si>
  <si>
    <t>Control aleatorio y/o total de alcohol en el aliento (Bafometría) realizadas por el cliente, procedimientos disciplinarios, socialización de políticas de no alcohol y drogas.</t>
  </si>
  <si>
    <t>Definir por cargos las funciones y responsabilidades, gestión de integraciones y actividades recreativas,  manejo de turnos de trabajo.</t>
  </si>
  <si>
    <t>Participación en actividades de integración que promueva la empresa, compromiso y responsabilidad laboral, tolerancia y respeto por las demás personas</t>
  </si>
  <si>
    <t>Asegurar diariamente las condiciones de salud de los trabajadores mediante mecanismos establecidos por la organización.</t>
  </si>
  <si>
    <t>Bodega de abarrotes, cuarto frío, bodega de químicos</t>
  </si>
  <si>
    <t>Bodeguero - Auxiliar de bodega - Conductor</t>
  </si>
  <si>
    <t>Bacterias y hongos por agua residual, residuos generados por la selección de materia prima</t>
  </si>
  <si>
    <t>Intoxicación, dolor estomacal, diarrea, vómito por contacto de con superficies y residuos contaminantes</t>
  </si>
  <si>
    <t>Capacitación del personal en temas de control de riesgo biológico y clasificación de residuos</t>
  </si>
  <si>
    <t>Uso de guantes, botas de caucho cuando se realicen jornadas de limpieza y desinfección</t>
  </si>
  <si>
    <t>Manipulación manual de cargas en cargue, descargue y almacenamiento de materia prima y equipos, jornadas de trabajo de pie, exigencia física.</t>
  </si>
  <si>
    <t>Fatiga, espasmos musculares, lesiones de columna, hernias, torceduras, esguinces, dislocaciones, fracturas, lesiones osteomusculares.</t>
  </si>
  <si>
    <t>Exámenes médicos ocupacionales con énfasis osteomuscular, ejecución de calistenia muscular y pausas activas, reporte de dolencias o lesiones.</t>
  </si>
  <si>
    <t>Sistema de almacenamiento, formas de almacenamiento y manipulación de materia prima y equipos</t>
  </si>
  <si>
    <t>Golpes generados por caída de objetos sueltos de sitio de almacenamiento, atrapamientos, contusiones, y heridas por caída de estantes.</t>
  </si>
  <si>
    <t>Aseguramiento de estantes para almacenamiento</t>
  </si>
  <si>
    <t>Trabajo con precaución del personal, reportes de tarjetas de observación que se generen por condiciones inseguras, adopción de posturas adecuadas, no exeder el limite de levantamiento de carga por persona</t>
  </si>
  <si>
    <t>Retiro de canastillas que se encuentren en mal estado</t>
  </si>
  <si>
    <t>Mantenimiento en estructras de almacenamiento</t>
  </si>
  <si>
    <t>Capacitación a personal en temas de autocuidado, reportes de actos y condiciones subestandar, caminar con precaución.</t>
  </si>
  <si>
    <t>Botas de sguridad con suela antideslizante</t>
  </si>
  <si>
    <t>Se realiza el seguimiento a  través de inspecciones de Condiciones de Higiene y Seguridad, así mismo a través del monitoreo de las condiciones reportadas a través de las tarjetas de observación.</t>
  </si>
  <si>
    <t>Elementos o partes de maquinas, herramientas, equipos, piezas a trabajar, materiales proyectados solidos o fluidos</t>
  </si>
  <si>
    <t>Heridas, cortaduras, golpes, atrapamientos generados por actividades de limpieza y desinfección de bodegas y equipos</t>
  </si>
  <si>
    <t>Instructivos de uso y mantenimiento de equipos, capacitación del personal enfocada a prevención de riesgo mecánico.</t>
  </si>
  <si>
    <t>Uso de elementos de protección personal adecuados para la labor, reporte de condiciones inseguras, aplicación de procedimientos de trabajo seguros</t>
  </si>
  <si>
    <t>Programa de mantenimiento correctivo y preventivo</t>
  </si>
  <si>
    <t>Señalización e identificación de peligros, capacitación de personal.</t>
  </si>
  <si>
    <t>Elementos de protección personal como guantes de poliuretano, uso de gafas de seguridad.</t>
  </si>
  <si>
    <t>Verificación de mantenimieto de equipos, registros de capacitación, entrega de EPP.</t>
  </si>
  <si>
    <t>Mantenimiento de las Instalaciónes eléctricas, señalización de riesgo eléctrico según corresponda en areas y equipos, charlas y capacitación riesgo eléctrico.</t>
  </si>
  <si>
    <t>Reporte de fallas y/o anomalias mediante tarjetas de observación e inspecciones  de redes eléctricas por personal de manteminiento</t>
  </si>
  <si>
    <t>Conexiones eléctricas deterioradas, en mal estado o con sobrecargas en toma corrientes, conexionado de equipos eléctricos.</t>
  </si>
  <si>
    <t>Instalaciónes eléctricas de las áreas con resguardos.</t>
  </si>
  <si>
    <t>Seguimiento de programas de inspección y mantenimiento de sistemas eléctricos</t>
  </si>
  <si>
    <t>Temeratura: energía térmica, calor ambiental (dis-confort térmico), bajas temperaturas por ingreso a cuartos frío.</t>
  </si>
  <si>
    <t>Estrés, cefalea, disminución de rendimiento laboral, sudoración excesiva, mal olor; quemaduras por frío y choques termicos.</t>
  </si>
  <si>
    <t>Uso de ventiladores y en algunas áreas de aire acondicionado, ubicación de punto de hidratación; termometros de embiente en areas de cuarto frío, instructivos de ingreso seguro a cuarto frío.</t>
  </si>
  <si>
    <t xml:space="preserve">Cuartos fríos con alarmas de seguridad y puertas con push antipanico </t>
  </si>
  <si>
    <t>Higiene personal de los trabajadores, uso de traje para frío al momento de ingresar a cuarto frío.</t>
  </si>
  <si>
    <t>Mantenimiento de sistemas de aire acondicionado, ventilación y cuartos fríos</t>
  </si>
  <si>
    <t>Traje para frío el cual esta compuesto por chaqueta, pantalon, guantes y pasamontañas</t>
  </si>
  <si>
    <t>Capacitaciones enfocadas a la precaución de trabajar con temperaturas extremas</t>
  </si>
  <si>
    <t>Ruido: producido por los equipos de planta, vehículos, herramientas, entre otros de manera intermitente y/o continuo.</t>
  </si>
  <si>
    <t>Mantenimient correctivo y preventivo de equipos y maquinas.</t>
  </si>
  <si>
    <t>Estrés, aumento de la fatiga, interferencia en la comunicación, irritabilidad, mal humor, cefalea.</t>
  </si>
  <si>
    <t>Pausas activas en lugares tranquilos, exámenes médicos ocupacionales audiometrías.</t>
  </si>
  <si>
    <t>Mantenimiento preventivo y correctivo de equipos que son fuente de alto ruido.</t>
  </si>
  <si>
    <t>Capacitación en manejo de estrés,  riesgo físico y cuidado auditivo</t>
  </si>
  <si>
    <t>Seguimiento a resultados de mediciones higienicas y condiciones de salud.</t>
  </si>
  <si>
    <t>Audiometria control inicial, periódico y egreso del  trabajador.</t>
  </si>
  <si>
    <t>Seguimiento a resultado de evaluaciones médicas e informe de condiciones de salud., estudios de higiene, promover el reporte de condiciones inseguras</t>
  </si>
  <si>
    <t>Registro de inspecciones locativas y mantenimiento de equipos, registros de asistencia de participación en charlas de seguridad.</t>
  </si>
  <si>
    <t>Caracteristicas del grupo social de trabajo (Relaciones, cohesion, calidad de interecciones, trabajo en equipo), jornada de trabajo (pausas, trabajo nocturno, rotación, horas extras, descansos)</t>
  </si>
  <si>
    <t>Definir funciones y responsabilidades, gestión de integraciones y actividades recreativas,  manejo de turnos de trabajo, publicación de reglamento interno de trabajo.</t>
  </si>
  <si>
    <t>Capacitación en diferentes temas relacionados a la prevención de alcohol y drogas.</t>
  </si>
  <si>
    <t>Seguimiento al desarrollo de actividades de riesgo psicosocial, actas de reuniones del comité de convivencia laboral, evidencia de actividades de integración.</t>
  </si>
  <si>
    <t>Uso y manipulación de productos químicos.</t>
  </si>
  <si>
    <t>Alteraciones respiratorias, quemaduras por contacto, irritación, salpicaduras de líquidos en el cuerpo.</t>
  </si>
  <si>
    <t>Inspección y verificación del buen estado de los recipientes de almacenamiento de los productos químicos.</t>
  </si>
  <si>
    <t>Uso de EPP adecuados según indicaciones de MSDS (guantes de nitrilo, gafas se sguridad).</t>
  </si>
  <si>
    <t>Señalización y rotulación de productos quìmicos, almacenamiento en sitios ventilados y sobre estibas,  hojas de seguridad en areas identificadas, estación lava ojos.</t>
  </si>
  <si>
    <t>Reporte de producto no conforme con recipientes que lleguen irregulares</t>
  </si>
  <si>
    <t>Adopción de SGA para la rotulación de productos químicos, capacitación al personal en temas afines a identificación de peligros</t>
  </si>
  <si>
    <t>Seguimiento a correcta rotulación de acuerdo a SGA mediante procesos de inspección</t>
  </si>
  <si>
    <t>Virus COVID-19</t>
  </si>
  <si>
    <t>Sindrome respiratoria  severo agudo  (SARS) de leve a grave, que puede ocasionar enfermedad pulmonar cronica, neumonia o muerte.</t>
  </si>
  <si>
    <t>Tapabocas, guantes, gafas de seguridad y/o protección facial en los casos que sean necesarios</t>
  </si>
  <si>
    <t>Aseo general de las bodegas y cuarto frio, rotulado de productos, almacenamiento y organización de productos, pre alistamiento de productos para los diferentes servicios, labores de inventario.</t>
  </si>
  <si>
    <t>APROBÓ</t>
  </si>
  <si>
    <t>Capacitación en los
procedimientos seguros de manejo y manipulación de carga manual, higiene postural, seguimiento a instrucciones de manipulación y almacenamiento de materia prima.</t>
  </si>
  <si>
    <t>Almacenamiento adecuado de materia prima en estanteria, adecuado acopio de canastillas y no exceder la capacidad de almacanemiento</t>
  </si>
  <si>
    <t>Capacitación a personal en temas de autocuidado, manejo de cargas, reportes de actos y condiciones subestandar,  seguimiento a instrucciones de manipulación y almacenamiento de materia prima.</t>
  </si>
  <si>
    <t>Distribución de áreas de trabajo y condiciones especificas del puesto de trabajo, orden y aseo (objetos en el área, superficies de trabajo), superficies de trabajo (irregulares, deslizantes, con diferencia del nivel), accesos con escaleras.</t>
  </si>
  <si>
    <t>Fenomenos naturales</t>
  </si>
  <si>
    <t>Cocina</t>
  </si>
  <si>
    <t>Preparación de alimentos</t>
  </si>
  <si>
    <t>Bacterias y hongos por agua residual, residuos generados por el pre-alistado de materia prima</t>
  </si>
  <si>
    <t>Exámenes médicos ocupacionales con énfasis osteomuscular, ejecución de calistenia muscular y pausas activas durante jornada laboral, reporte de dolencias o lesiones.</t>
  </si>
  <si>
    <t>Manipulación manual de cargas con recipientes de materia prima, jornadas de trabajo de pie, movimientos repetitivos.</t>
  </si>
  <si>
    <t>Fatiga, espasmos musculares, lesiones de columna, hernias, torceduras, esguinces, dislocaciones, fracturas, lesiones osteomusculares, sintrome de tunel carpiano, epicondilitis.</t>
  </si>
  <si>
    <t>Capacitación en los
procedimientos seguros de manejo y manipulación de carga manual, higiene postural, seguimiento a instrucciones de manipulación manual de cargas.</t>
  </si>
  <si>
    <t>Se realiza el seguimiento a  través de inspecciones por parte de Administrador de campo y Supervisor HSEQ</t>
  </si>
  <si>
    <t>Sistema de almacenamiento y formas de almacenamiento de materia prima (pre-alistado) y equipos</t>
  </si>
  <si>
    <t>Identficación de areas para el almacenamiento de pre-alistado y equipos.</t>
  </si>
  <si>
    <t>Trabajo con precaución del personal, reportes de tarjetas de observación que se generen por condiciones inseguras, adopción de posturas adecuadas, no exeder el limite de levantamiento de carga por persona y no manipular cargas por encima de los hombros.</t>
  </si>
  <si>
    <t>Aseguramiento de estantes para almacenamiento, uso de escaleras dos pasos para el acceso a estantería.</t>
  </si>
  <si>
    <t>Capacitación a personal en temas de autocuidado, manejo manual de cargas, reportes de actos y condiciones subestandar.</t>
  </si>
  <si>
    <t>Se realiza el seguimiento a  través de inspecciones por parte de Administrador de campo y Supervisor HSEQ, seguimiento al reporte de tarjetas de observación</t>
  </si>
  <si>
    <t>Elementos o partes de maquinas, herramientas corto punzantes, equipos, piezas a trabajar, materiales proyectados solidos o fluidos</t>
  </si>
  <si>
    <t>Heridas, cortaduras, punzones golpes, atrapamientos, lesiones a nivel de piel por exposición con fluidos calientes.</t>
  </si>
  <si>
    <t>Instructivos de uso y mantenimiento de equipos, capacitación del personal enfocada a prevención de riesgo mecánico, señalización alusiva a la prevensión del riego</t>
  </si>
  <si>
    <t>Uso de elementos de protección personal adecuados para la labor en forma segura (uso de guante de malla, guante anti-corte), uso de protección facial (careta de protección), reporte de condiciones inseguras, aplicación de procedimientos de trabajo seguros.</t>
  </si>
  <si>
    <t>Dotación en tela anti-fluido.</t>
  </si>
  <si>
    <t>Trabajo con equipos eléctricos, conexiones eléctricas deterioradas o en mal estado, sobrecargas en toma corrientes.</t>
  </si>
  <si>
    <t>Instalaciónes eléctricas de las áreas con resguardos, puesta a tierra de equipos.</t>
  </si>
  <si>
    <t>Mantenimiento de las Instalaciónes eléctricas, señalización de riesgo eléctrico según corresponda en areas y equipos, charlas y capacitaciones en prevención riesgo eléctrico..</t>
  </si>
  <si>
    <t>Reporte de fallas y/o anomalias mediante tarjetas de observación e inspecciones  de redes eléctricas por personal de manteminiento.</t>
  </si>
  <si>
    <t>Identificación de puntos electricos y voltajes</t>
  </si>
  <si>
    <t>Seguimiento de programas de inspección y mantenimiento de sistemas eléctricos, reporte de tarjetas de observación.</t>
  </si>
  <si>
    <t>Sismos, vendavales, precipitaciones (lluvias), tormentas electricas.</t>
  </si>
  <si>
    <t>Identificación de puntos de las alarmas de emergencias y la ubicación de equipos para atención de emergencias, participación en las jornadas de capacitación.</t>
  </si>
  <si>
    <t>Plan integral de emergencia, equipos y elementos de atención a emergencias, señalización para evacuación en diferentes areas, puntos de encuentro, alarmas de emergencia, conformación de brigadas integrales de emergencia.</t>
  </si>
  <si>
    <t>Capacitación con entidades externas</t>
  </si>
  <si>
    <t>Identificación de puntos de las alarmas de emergencias y la ubicación de equipos para atención de emergencias, participación en las jornadas de capacitación y simulacros.</t>
  </si>
  <si>
    <t>Cuartos fríos con alarmas de seguridad y puertas con push antipanico.</t>
  </si>
  <si>
    <t>Uso de ventiladores, extractores aires acondicionados, ubicación de punto de hidratación; termometros de embiente en áreas de cuarto frío, instructivos de ingreso seguro a cuarto frío.</t>
  </si>
  <si>
    <t>Mantenimiento de sistemas de aire acondicionado, ventilación y cuartos fríos.</t>
  </si>
  <si>
    <t>Capacitaciones enfocadas al trabajo con temperaturas extremas.</t>
  </si>
  <si>
    <t>Traje para frío el cual esta compuesto por chaqueta, pantalon, guantes y pasamontañas.</t>
  </si>
  <si>
    <t>Ruido: producido por los equipos en funcionamiento (campana extractora,  extractores, licuadoras)</t>
  </si>
  <si>
    <t>Capacitación en manejo de estrés,  riesgo físico y cuidado auditivo.</t>
  </si>
  <si>
    <t>Mantenimiento correctivo y preventivo de equipos, encender equipos solo cuando se requieran.</t>
  </si>
  <si>
    <t>Seguimiento a resultado de evaluaciones médicas e informe de condiciones de salud, estudios de higiene, promover el reporte de condiciones inseguras.</t>
  </si>
  <si>
    <t>Gestión organizacional (estilo de mando, inducción, capacitaciones, evaluación de desempeño, manejo del cambio).</t>
  </si>
  <si>
    <t>Estrés, disminución del desempeño laboral, cansancio físico y mental, alteraciones en la conducta y trabajo en equipo.</t>
  </si>
  <si>
    <t xml:space="preserve">Socialización de Copasst y Cocola, capacitación asociadas a comunicación asertiva, tolerancia y buen trato, procesos de inducción. </t>
  </si>
  <si>
    <t>Participación en actividades de capacitación, promover buen trato, adaptación al cambio, trabajo en equipo.</t>
  </si>
  <si>
    <t>Capacitación y seguimiento con profesional (psicologo), gestión de manejo del cambio.</t>
  </si>
  <si>
    <t>Registros de capacitación y actividades realizadas</t>
  </si>
  <si>
    <t>Alteraciones respiratorias, quemaduras, alergias o irritación por contacto, salpicaduras de líquidos en los ojos y el cuerpo.</t>
  </si>
  <si>
    <t>Señalización y rotulación de productos quìmicos,  hojas de seguridad en areas identificadas, estación lava ojos.</t>
  </si>
  <si>
    <t>Uso de EPP adecuados según indicaciones de MSDS (guantes de nitrilo, gafas se sguridad), uso de dosificaciones establecidas para el tipo de desinfección.</t>
  </si>
  <si>
    <t>Uso de EPP especificos a la continigencia por COVID 19, uso de gel antibacterial, lavado de manos mínimo cada 3 horas con jabón antibacterial.</t>
  </si>
  <si>
    <t xml:space="preserve">Procesos de desinfección por aspersión,   limpieza de superficies de acuerdo a protocolos establecidos, capacitaciones, charlas, talleres, campañas e implementación de habladores. </t>
  </si>
  <si>
    <t>CS - Tecnológico</t>
  </si>
  <si>
    <t>Explosión, fuga, derrame, incendio</t>
  </si>
  <si>
    <t>Quemaduras, lesiones múltiples, heridas, caìdas, resbalones, incendios, pérdidas materiales.</t>
  </si>
  <si>
    <t>Participación en capacitaciones gestionadas de primeros auxilios, simulacros.</t>
  </si>
  <si>
    <t>Contar con números de emergencia (medevac), inspecciones de instalaciones y euipos.</t>
  </si>
  <si>
    <t>Verificación de números de emergencia publicados en carteleras, registros de mantenimiento.</t>
  </si>
  <si>
    <t>Ubicación de equipos para atención de emergencias (botiquín, extintores, manta anti-fuego, kit ambiental), conformación y capacitación en brigadas de emergencias, conograma de simulacros.</t>
  </si>
  <si>
    <t>Adecuación de iluminación artificial según necesidades de las áreas de trabajo, iluminación de emergencia.</t>
  </si>
  <si>
    <t>Mesero - Pasante Sena</t>
  </si>
  <si>
    <t>Linea de servicio y atención al cliente</t>
  </si>
  <si>
    <t>Comedor</t>
  </si>
  <si>
    <t>Aseo general de comedor (muebles, superficies y equipos), servicio de alimentación y atención al cliente.</t>
  </si>
  <si>
    <t>Zona endémica, exposición a picadura de mosquitos e insectos, presencia de ofidios y roedores.</t>
  </si>
  <si>
    <t>Zona endémica, exposición a picadura de mosquitos e insectos, presencia de roedores.</t>
  </si>
  <si>
    <t>Realizar campañas de prevención, orden y aseo para prevenir y controlar los focos de proliferación de mosquitos.</t>
  </si>
  <si>
    <t>Bacterias y hongos por agua residual en procesos de limpieza, residuos de alimentos en las áreas de comedor.</t>
  </si>
  <si>
    <t xml:space="preserve">Alergias e infecciones por salpicaduras o contacto con residuos líquidos, proliferación de bacterias y hongos por residuos de alimentos en áreas de comedor. </t>
  </si>
  <si>
    <t>Aseo general (limpieza y desinfección) de lugares de trabajo, equipos y áreas de uso de usuarios.</t>
  </si>
  <si>
    <t>Uso de guantes, botas de caucho cuando se realicen jornadas de limpieza y desinfección.</t>
  </si>
  <si>
    <t>Pre-alistado de materia prima , preparación  (proteinas, futras, bebidas, postres, amasijos) y cocción de alimentos</t>
  </si>
  <si>
    <t>Posturas prolongadas y manenidas en atención de linea de servicio, malas posturas durante los procesos de limpieza y adecuación de comedor, movimientos repetitivos.</t>
  </si>
  <si>
    <t>Fatiga muscular, calambres, espasmos musculares, lesiones osteomusculares, sintrome de tunel carpiano, epicondilitis.</t>
  </si>
  <si>
    <t>Administrador - Supervisor Alojamiento - Facturador - Pasante de Administración - Supervisor HSEQ  - Supervisor Calidad - Nutricionista</t>
  </si>
  <si>
    <t>Chef - Cocinero - Lonchero - Pasante Sena - Mesero</t>
  </si>
  <si>
    <t>Superficies de trabajo (irregulares, deslizantes, con diferencia de nivel) condiciones de orden y aseo.</t>
  </si>
  <si>
    <t>Caídas de diferentes  niveles y de mismo nivel, fracturas, resbalones, golpes.</t>
  </si>
  <si>
    <t>Identificación de pisos huedos, jornadas de orden y aseo, capacitación en prevención y auto cuidado.</t>
  </si>
  <si>
    <t>Caminar con precaución, estar siempre atentos, identificación previa de las áreas de trabajo, reporte de condiciones inseguras,  mantener ojos y mente en la tarea.</t>
  </si>
  <si>
    <t>Heridas, cortaduras, punzones, golpes, atrapamientos, lesiones a nivel de piel por exposición con fluidos calientes.</t>
  </si>
  <si>
    <t>Elementos o partes de maquinas y equipos, herramientas con filos, piezas a trabajar,  proyección de fluidos calientes.</t>
  </si>
  <si>
    <t>Instructivos de uso y mantenimiento de equipos, capacitación del personal enfocada a prevención de riesgo mecánico, señalización alusiva a la prevensión del riego.</t>
  </si>
  <si>
    <t>Uso de elementos de protección personal adecuados para la labor en forma segura, reporte de condiciones inseguras, aplicación de procedimientos de trabajo seguros.</t>
  </si>
  <si>
    <t>Verificación de mantenimieto de equipos, registros de capacitación, entrega de EPP y dotación.</t>
  </si>
  <si>
    <t>Mantenimiento de las instalaciónes eléctricas, señalización de riesgo eléctrico según corresponda en areas y equipos, charlas y capacitaciones en prevención riesgo eléctrico.</t>
  </si>
  <si>
    <t>Temeratura: energía térmica por exposición a linea de servicio, calor ambiental (dis-confort térmico).</t>
  </si>
  <si>
    <t>Estrés, cefalea, disminución de rendimiento laboral, sudoración excesiva, mal olor; quemaduras a nivel de piel.</t>
  </si>
  <si>
    <t>Mantenimiento de sistemas de aire acondicionado en áreas de comedor.</t>
  </si>
  <si>
    <t>Sistemas de ventilación en área de comedor, identificación de puntos de hidratación, charlas y capacitaciones de prevención por temperaturas extremas.</t>
  </si>
  <si>
    <t>Higiene personal de los trabajadores, uso de dotación anti-fluido asignada, realizar pausas activas en areas ventiladas y frescas, hidratación permanente, evitar choques termicos.</t>
  </si>
  <si>
    <t>Estrés, fatiga muscular, cefalea, migrañas, alteraciones emocionales, insomnio, alteraciones gastrointestinales, enfermedades cardiovasculares, mal humor, conflicto con los usuarios.</t>
  </si>
  <si>
    <t>Participación en actividades de integración que promueva la empresa, compromiso y responsabilidad laboral, tolerancia y respeto por los compañeros y usuarios.</t>
  </si>
  <si>
    <t>Uso y manipulación de productos químicos en procesos de lipieza y desinfección de áreas, superficies y ambiente.</t>
  </si>
  <si>
    <t>Inspección y verificación del buen estado de los recipientes de productos químicos que se tengan para los procesos de limpieza y desinfección de las áreas de comedor, ubicar en un lugar seguro  e identificado.</t>
  </si>
  <si>
    <t>Señalización y rotulación de productos quìmicos,  hojas de seguridad en áreas identificadas, estación lava ojos, habladores con dosificación requerida para los procesos de limpieza y desinfección</t>
  </si>
  <si>
    <t>Uso de EPP adecuados según indicaciones de MSDS (guantes de nitrilo, gafas se sguridad), uso de dosificaciones establecidas.</t>
  </si>
  <si>
    <t>Tapabocas, guantes, gafas de seguridad y/o protección facial en los casos que sean necesarios.</t>
  </si>
  <si>
    <t>Lavado de utensilios mayores y menores</t>
  </si>
  <si>
    <t>Cocina (área lava loza)</t>
  </si>
  <si>
    <t>Descomidado de menaje, utensilios mayores y menores; proceso de lavado y desinfección; secado y alistamiento para el servicio.</t>
  </si>
  <si>
    <t>Alergias e infecciones por salpicaduras o contacto con residuos líquidos, proliferación de bacterias y hongos por residuos de alimentos en las áreas</t>
  </si>
  <si>
    <t>Mantener puertas y ventanas cerradas o con protección (angeo o malla), disponer de canecas y centros de acopio temporal con clasificación de colores para los diferentes residuos.</t>
  </si>
  <si>
    <t>Capacitación del personal en temas de control de riesgo biológico y clasificación de residuos.</t>
  </si>
  <si>
    <t>Manipulación manual de utensilios extradimensionados y hondos para proceso de descomidado y lavado, jornadas de trabajo de pie, movimientos repetitivos, malas posturas.</t>
  </si>
  <si>
    <t>Fatiga, espasmos musculares, calambres, lesiones de columna, hernias, lesiones osteomusculares.</t>
  </si>
  <si>
    <t>Exámenes médicos ocupacionales con énfasis osteomuscular, adopción de posturas adecuadas, ejecución de calistenia muscular y pausas activas durante jornada laboral, reporte de dolencias o lesiones.</t>
  </si>
  <si>
    <t>Distribución de áreas de trabajo y condiciones especificas del puesto de trabajo, orden y aseo, objetos en el área, superficies irregulares, deslizantes, con diferencia del nivel, accesos con escaleras y rampas.</t>
  </si>
  <si>
    <t>Caídas de diferente  nivel y mismo nivel, lesiones, traumas: contusiones, esguinces, fracturas, pérdida del conocimiento.</t>
  </si>
  <si>
    <t>Caídas de diferentes  niveles, caida de mismo nivel, lesiones, traumas: contusiones, esguinces, fracturas, pérdida del conocimiento.</t>
  </si>
  <si>
    <t>Caídas de diferentes  niveles y mismo nivel, resbalones, lesiones, traumas: contusiones, esguinces, fracturas, pérdida del conocimiento.</t>
  </si>
  <si>
    <t>Jornadas de orden y aseo, señalización del área de trabajo (piso humedo), capacitación en prevención y auto cuidado.</t>
  </si>
  <si>
    <t>Caminar con precaución, estar siempre atentos (ojos y mente en la tarea), identificación previa de las áreas de trabajo, reporte de condiciones inseguras.</t>
  </si>
  <si>
    <t>Superficies de trabajo irregulares, deslizantes y humedos, con diferencia del nivel, condiciones de orden y aseo.</t>
  </si>
  <si>
    <t>Secado y limpieza de pisos y áreas con residuos de jabón.</t>
  </si>
  <si>
    <t>Uso de elementos de protección personal adecuados para la labor en forma segura, uso de protección facial, reporte de condiciones inseguras, aplicación de procedimientos de trabajo seguros.</t>
  </si>
  <si>
    <t>Uso de peto plastico.</t>
  </si>
  <si>
    <t>Botas de sguridad con suela antideslizante.</t>
  </si>
  <si>
    <t>Trabajo con equipos eléctricos, conexiones eléctricas deterioradas o en mal estado, sobrecargas en toma corrientes, exposición a contacto con el agua.</t>
  </si>
  <si>
    <t>Mantenimiento de las Instalaciónes eléctricas, señalización de riesgo eléctrico según corresponda en areas y equipos, charlas y capacitaciones en prevención riesgo eléctrico.</t>
  </si>
  <si>
    <t>Reporte de fallas y/o anomalias mediante tarjetas de observación e inspecciones  de redes eléctricas por personal de manteminiento, uso en forma adecuada de mangueras y valvulas de agua.</t>
  </si>
  <si>
    <t>Temeratura: calor ambiental (dis-confort térmico).</t>
  </si>
  <si>
    <t>Uso de ventiladores, extractores aires acondicionados, ventanas, ubicación de punto de hidratación.</t>
  </si>
  <si>
    <t>Higiene personal de los trabajadores, realización de pausas activas en lugares frescos.</t>
  </si>
  <si>
    <t>Organización del trabajo, jornada de trabajo (pausas, rotación, horas extras, descansos).</t>
  </si>
  <si>
    <t>Estrés, cefalea, alteraciones emocionales, insomnio, alteraciones gastrointestinales, mal humor.</t>
  </si>
  <si>
    <t>Definición de funciones y responsabilidades,  manejo de turnos de trabajo, publicación de reglamento interno de trabajo.</t>
  </si>
  <si>
    <t>Seguimiento al desarrollo de actividades de riesgo psicosocial.</t>
  </si>
  <si>
    <t>Ejecución del  programa  de riesgo psicosocial, desarrollo de estrategias de la seguridad basada en comportamientos y valores.</t>
  </si>
  <si>
    <t>Compromiso y responsabilidad laboral, optimización de tiempos de trabajo, pausas activas, autocuidado .</t>
  </si>
  <si>
    <t>Uso y manipulación de productos químicos para procesos de limpieza y desinfección.</t>
  </si>
  <si>
    <t>Seguimiento a correcta rotulación de acuerdo a SGA mediante procesos de inspección.</t>
  </si>
  <si>
    <t>Servicios Generales</t>
  </si>
  <si>
    <t>Recepción de prendas y lencería, selección y marquillado, lavado, secado y planchado.</t>
  </si>
  <si>
    <t>Servicio de lavandería</t>
  </si>
  <si>
    <t>Almacenamiento de materia prima e insumos</t>
  </si>
  <si>
    <t>Fiebre amarilla, enfermedades propias de la región como dengue, desarrollo de alergias o dermatitis por contacto, morduras.</t>
  </si>
  <si>
    <t>Fiebre amarilla, enfermedades propias de la región como dengue, desarrollo de alergias o dermatitis por contacto, mordeduras.</t>
  </si>
  <si>
    <t>Mantener puertas y ventanas cerradas una vez se finalicen los servicios para evitar el ingreso de animales e insectos, aseo general (limpieza y desinfección) de lugares de trabajo y equipos, jornada de fumigacion</t>
  </si>
  <si>
    <t>Aseo general de los lugares de trabajo, jornada de fumigación y control de roedores y ofidios.</t>
  </si>
  <si>
    <t>Aseo general de los lugares de trabajo, jornada de fumigación, control de vectores y ofidios.</t>
  </si>
  <si>
    <t>Jornadas deseo general (limpieza y desinfección) de lugares de trabajo y equipos, jornada de fumigación, control de vectores y ofidios, almacenamiento adecuado de lenceria en estanteria identificada.</t>
  </si>
  <si>
    <t xml:space="preserve">Realizar aseo general (limpieza y desinfección) de lugares de trabajo y equipos, jornada de fumigación, control de vectores, roedores y ofidios. </t>
  </si>
  <si>
    <t>Bacterias y hongos por agua residual y fluidos en prendas o lencería.</t>
  </si>
  <si>
    <t>Uso de elementos de protección individual para los procesos de manipulación de prendas y lencería, prácticas de trabajo seguras (no acercar las prendas o lencería al cuerpo), participación en procesos de capacitación.</t>
  </si>
  <si>
    <t>Procedimientos de trabajo seguro para lavandería, disposición de recipientes para el acopio de prendas limpias y sucias, capacitación del personal en temas de control de riesgo biológico.</t>
  </si>
  <si>
    <t>Verificación de buenas prácticas en procesos de inspección.</t>
  </si>
  <si>
    <t>Manipulación manual de cargas (bidones de productos químicos), cargas extradimensionadas, jornadas de trabajo de pie, movimientos repetitivos.</t>
  </si>
  <si>
    <t>Fatiga, espasmos musculares, lesiones de columna, lesiones osteomusculares,  calambres.</t>
  </si>
  <si>
    <t>Disposición de carros para transporte de lencería, uso de ayudas mecanicas o de un compañero para la manipulación de bidones de productos químicos.</t>
  </si>
  <si>
    <t>Capacitación en procedimientos seguros de manejo y manipulación de carga manual, higiene postural, seguimiento a instrucciones de manipulación manual de cargas.</t>
  </si>
  <si>
    <t>Seguimiento a las actividades descritas y en ejecución de PVE para la prevención de lesiones osteomusculares</t>
  </si>
  <si>
    <t>Sistema de almacenamiento y formas de almacenamiento de lencería.</t>
  </si>
  <si>
    <t>Golpes generados por caída de objetos sueltos de sitio de almacenamiento, atrapamientos, y heridas por caída de estantes.</t>
  </si>
  <si>
    <t>Caídas de diferente  nivel y mismo nivel, lesiones, contusiones, esguinces, fracturas, pérdida del conocimiento.</t>
  </si>
  <si>
    <t>Escaleras de acceso al área de lavandería con pasamanos.</t>
  </si>
  <si>
    <t>Caminar con precaución, estar siempre atentos, identificación previa de las áreas de trabajo, reporte de condiciones inseguras, uso de pasamanos para accesos con escaleras, ubicación de pies en forma segura en cada escalón.</t>
  </si>
  <si>
    <t>Atrapamientos, heridas, cortaduras, lesiones a nivel de piel por exposición a superficies calientes y vapores.</t>
  </si>
  <si>
    <t>Mantenimiento correctivo y preventivo de equipos.</t>
  </si>
  <si>
    <t>Uso de elementos de protección personal adecuados para la labor en forma segura, reporte de condiciones inseguras, aplicación de procedimientos de trabajo seguros, prevenir el uso de elementos o accesorios sueltos durante jornada laoral.</t>
  </si>
  <si>
    <t>Verificación de mantenimieto de equipos, registros de capacitación, entrega de EPP, seguimiento mediante inspecciones a las buenas practicas laborales</t>
  </si>
  <si>
    <t>Jornadas de orden y aseo, señalización del área de trabajo, capacitación en prevención y auto cuidado, capacitación a personal en temas de autocuidado, reportes de actos y condiciones subestandar.</t>
  </si>
  <si>
    <t>Reporte de fallas y/o anomalias mediante tarjetas de observación e inspecciones  de redes eléctricas por personal de manteminiento, no realizar intervenciones o adecuaciones hechizas.</t>
  </si>
  <si>
    <t>Fuga o derrame de productos químicos, explosión e incendio de equipos en funcionamiento o sistema de breaker.</t>
  </si>
  <si>
    <t>Resbalones y caidas de mismo nivel, golpes, quemaduras, lesiones múltiples, heridas, pérdidas materiales.</t>
  </si>
  <si>
    <t>Verificación de integridad de recipientes con productos químicos, mantenimientos preventivos y correctivos de equipos e instalaciones.</t>
  </si>
  <si>
    <t>Ubicación de equipos para atención de emergencias (botiquín, extintores, kit ambiental), conformación y capacitación en brigadas de emergencias, conograma de simulacros, medevac publicado en el área.</t>
  </si>
  <si>
    <t>Capacitación con entidades externas, actualización numeros de emergencia del cliente.</t>
  </si>
  <si>
    <t>Verificación de números de emergencia publicados en carteleras, registros de mantenimiento, registros de capacitación.</t>
  </si>
  <si>
    <t>Atentados de orden público</t>
  </si>
  <si>
    <t>Temeratura: energía térmica por exposición a equipos de secado y planchado, calor ambiental (dis-confort térmico).</t>
  </si>
  <si>
    <t>Inspección y verificación del correcto funcionamiento de los equipos y sistemas de graduación de temperatura.</t>
  </si>
  <si>
    <t>Higiene personal de los trabajadores, uso de dotación anti-fluido asignada, realizar pausas activas en áreas ventiladas y frescas, hidratación permanente, evitar choques termicos.</t>
  </si>
  <si>
    <t>Uso y manipulación de productos químicos para proocesos de lavado.</t>
  </si>
  <si>
    <t>Separación de prendas y lencería de personal confirmado como casos positivo en bolsas plasticas y manipulación de las mismas con los EPP complementarios.</t>
  </si>
  <si>
    <t xml:space="preserve">Procesos  de limpieza y desinfección de superficies y equipos de acuerdo a protocolos establecidos, capacitaciones, charlas, talleres, campañas e implementación de habladores. </t>
  </si>
  <si>
    <t>Tapabocas, guantes, gafas de seguridad y/o protección facial, traje tiveck en los casos que sean necesarios.</t>
  </si>
  <si>
    <t>Adopción de SGA para la rotulación de productos químicos, capacitación al personal en temas afines a identificación de peligros.</t>
  </si>
  <si>
    <t>Servicio de camarería</t>
  </si>
  <si>
    <t>Lavandería</t>
  </si>
  <si>
    <t>Hotel, alojamiento, oficinas, áreas comunes</t>
  </si>
  <si>
    <t>Tendido de camas, recolección de residuos, lavado y desinfección de baños y duchas, barrer, trapear, limpieza y desinfección de superficies, equipos y ambiente.</t>
  </si>
  <si>
    <t>Jornadas de orden y aseo junto con el cliente para prevenir y controlar los focos de proliferación de mosquitos, roedores y ofidios.</t>
  </si>
  <si>
    <t>Se realiza control de vectores, roedores y ofidios en la diferentes áreas de acuerdo a contrato establecido por el cliente, se realiza protección de areas en donde se almacenen utensilios y lencería.</t>
  </si>
  <si>
    <t>Jornadas deseo general (limpieza y desinfección) de lugares de trabajo y equipos, jornada de fumigación, control de vectores y ofidios.</t>
  </si>
  <si>
    <t>Bacterias, hongos, fluidos, excrementos en superficies y lencería.</t>
  </si>
  <si>
    <t>Alergias e infecciones por salpicaduras o contacto con superficies y lencería contaminada.</t>
  </si>
  <si>
    <t>Procedimientos de trabajo seguro para actividades de camarería, capacitación del personal en temas de control de riesgo biológico, disponibilidad de utensilios de aseo para cada área.</t>
  </si>
  <si>
    <t>Uso de elementos de protección individual para los procesos de limpieza y desinfección, participación en procesos de capacitación, aplicación de practicas de trabajo seguras.</t>
  </si>
  <si>
    <t>Manipulación manual de cargas, jornadas de trabajo de pie, movimientos repetitivos, malas posturas al mover muebles en procesos de limpieza y aseo profundo.</t>
  </si>
  <si>
    <t>Fatiga, espasmos musculares, lesiones de columna, lesiones osteomusculares,  calambres, cansancio.</t>
  </si>
  <si>
    <t>Pedir ayuda de un compañero cuando se requiera mover muebles o equipos pesados.</t>
  </si>
  <si>
    <t>Exámenes médicos ocupacionales con énfasis osteomuscular, ejecución de calistenia muscular y pausas activas durante jornada laboral, no exceder el peso maximo de levantamiento por persona, reporte de dolencias o lesiones.</t>
  </si>
  <si>
    <t>Superficies de trabajo irregulares, deslizantes y humedos, con diferencia del nivel, acceso a las áreas con escaleras, condiciones de orden y aseo.</t>
  </si>
  <si>
    <t>Secado y limpieza de pisos y áreas con residuos de jabón, escaleras de acceso con pasamanos.</t>
  </si>
  <si>
    <t>Jornadas de orden y aseo, señalización del área de trabajo (piso humedo), capacitación en prevención y auto cuidado, promover el buen uso de las escaleras (haciendo uso de pasamanos).</t>
  </si>
  <si>
    <t>Sistema de almacenamiento y formas de almacenamiento de lencería y utensilios de habitaciones.</t>
  </si>
  <si>
    <t>Golpes generados por caída de objetos sueltos de sitio de almacenamiento.</t>
  </si>
  <si>
    <t>Uso de escaleras dos pasos para el facil acceso a las áreas de almacenamiento de lencería y utensilios.</t>
  </si>
  <si>
    <t>Identficación de áreas para el almacenamiento de lencería y demás elementos de camarería.</t>
  </si>
  <si>
    <t>Trabajo a realizar con herramienta manual (escoba, trapero, valde) y equipos (hidrolavadora, brilladora, aspiradora) que pueden generar lesiones a los trabajadores.</t>
  </si>
  <si>
    <t>Lesiones en manos como heridas, cortaduras, laceraciones, o atrapamientos y proyección de fluidos por uso de equipos mecánicos.</t>
  </si>
  <si>
    <t>Mantenimiento correctivo y preventivo de equipos, verificación de vida util de herramientas.</t>
  </si>
  <si>
    <t>Uso de elementos de protección personal adecuados para la labor en forma segura, reporte de equipos con fallas y herramientas deterioradas, aplicación de procedimientos de trabajo seguros.</t>
  </si>
  <si>
    <t>Verificación de mantenimieto de equipos, registros de capacitación, entrega de EPP, seguimiento mediante inspecciones a las buenas practicas laborales.</t>
  </si>
  <si>
    <t>Sistemas de ventilación en área de lavandería, identificación de puntos de hidratación, charlas y capacitaciones de prevención por temperaturas extremas.</t>
  </si>
  <si>
    <t>Identificación de puntos de hidratación, charlas y capacitaciones de prevención por golpes de calor.</t>
  </si>
  <si>
    <t>Higiene personal de los trabajadores, realizar pausas activas en áreas ventiladas y frescas, hidratación permanente, evitar choques termicos al ingresar en áreas con aire acondicionado.</t>
  </si>
  <si>
    <t>Registros de asistencia de participación en charlas de seguridad.</t>
  </si>
  <si>
    <t>Estrés, cefalea, enfermedades visuales asociadas o pérdida de capacidad visual paulatina por sobresfuerzo visual, golpes o tropesones por deficiencia visual de las áreas.</t>
  </si>
  <si>
    <t>Ssitemas de iluminación natural (ventanas) y artificial en buen estado en cada una de las áreas.</t>
  </si>
  <si>
    <t>Identificación de interruptores en cada una de las áreas.</t>
  </si>
  <si>
    <t>Exámenes médicos ocupacionales visiometria, caminar con precaución en áreas con deficiente iluminación, reportar anomalías o fallas en luminarias de las áreas.</t>
  </si>
  <si>
    <t>Promover el reporte de condiciones inseguras, estudios de higiene.</t>
  </si>
  <si>
    <t>Seguimiento a resultado de evaluaciones médicas e informe de condiciones de salud, estudios de higiene.</t>
  </si>
  <si>
    <t>Caracteristicas del grupo social de trabajo (Relaciones, cohesion, calidad de interacciones, trabajo en equipo), jornada de trabajo (pausas, rotación, horas extras, descansos)</t>
  </si>
  <si>
    <t>Definir funciones y responsabilidades, gestión de  actividades recreativas,  manejo de turnos de trabajo, publicación de reglamento interno de trabajo, capacitación en atención al cliente y buen trato.</t>
  </si>
  <si>
    <t>Uso y manipulación de productos químicos para proocesos de limpieza y desinfección.</t>
  </si>
  <si>
    <t>Inspección y verificación del buen estado de los recipientes  de los productos químicos.</t>
  </si>
  <si>
    <t>Señalización y rotulación de productos quìmicos,  hojas de seguridad en áreas identificadas, estación lava ojos, dtabla de dosificaciones y usos de productos químicos.</t>
  </si>
  <si>
    <t>Uso de EPP adecuados según indicaciones de MSDS (guantes de nitrilo, gafas se sguridad), uso de dosificaciones establecidas para el tipo de limpieza y desinfección.</t>
  </si>
  <si>
    <t>Reporte de producto no conforme con recipientes que lleguen irregulares.</t>
  </si>
  <si>
    <t xml:space="preserve">Procesos  de limpieza y desinfección de superficies y ambientes de acuerdo a protocolos establecidos, capacitaciones, charlas, talleres, campañas e implementación de habladores. </t>
  </si>
  <si>
    <t>Uso de EPP especificos a la continigencia por COVID 19, uso de gel antibacterial, lavado de manos cada vez que se cambia de actividad o mínimo cada 3 horas con jabón antibacterial.</t>
  </si>
  <si>
    <t>Alineación de protocolos alineados a los establecidos por el cliente y normativa nacional.</t>
  </si>
  <si>
    <t>Autoreporte de condiciones de salud (encuesta covid-19 de ARL Colmena) y del cliente para ingreso a campo, uso de EPP especificos a la continigencia por COVID 19, uso de gel antibacterial, lavado de manos mínimo cada 3 horas o cada vez que se cambie de actividad con jabón antibacterial.</t>
  </si>
  <si>
    <t>Autoreporte de condiciones de salud (encuesta covid-19 de ARL Colmena), uso de EPP especificos a la continigencia por COVID 19, uso de gel antibacterial, lavado de manos mínimo cada 3 horas con jabón antibacterial.</t>
  </si>
  <si>
    <t>Inspección en areas de trabajo, verificación de la prestación de los diferentes servicios, cumplimiento de minuta, seguimiento al cumplimiento en actividades del Sistema de Gestión de Seguridad y Salud en el trabajo</t>
  </si>
  <si>
    <t>Mantenimiento de instalaciones y equipos</t>
  </si>
  <si>
    <t>Tecnico de mantenimiento - Auxiliar de mantenimiento</t>
  </si>
  <si>
    <t>Campamento</t>
  </si>
  <si>
    <t>Inspección, mantenimiento preventivo, mantenimiento correctivo de instalaciones y equipos.</t>
  </si>
  <si>
    <t>Realizar campañas de prevención, orden y aseo junto con el cliente para prevenir y controlar los focos de proliferación de mosquitos en áreas de campamento.</t>
  </si>
  <si>
    <t>Actas de servicio de control de vectores, roedores y ofidios, registros de jornadas de orden y aseo.</t>
  </si>
  <si>
    <t>Protección de áreas en donde se almacene lencería.</t>
  </si>
  <si>
    <t>Bacterias y hongos por agua residual o contacto con superficies y equipos a intervenir.</t>
  </si>
  <si>
    <t>Alergias e infecciones por salpicaduras o contacto.</t>
  </si>
  <si>
    <t>Realizar limpieza y desinfección previo al inicio de labores en áreas o intervención de equipos.</t>
  </si>
  <si>
    <t xml:space="preserve">Capacitación en riesgo biológico y metodos de prevención. </t>
  </si>
  <si>
    <t>Aplicación de buenas prácticas higienicas, reportar afectaciones de salud que se presenten, uso de EPP adecuado para  la labor (guantes de caucho, nitrilo, vinilo)</t>
  </si>
  <si>
    <t>Manipulación manual de cargas (equipos y meteriales) desarrollo de labores con malas posturas, esfuerzo</t>
  </si>
  <si>
    <t>Fatiga, espasmos musculares, lesiones de columna, hernias, torceduras, esguinces, fracturas, lesiones osteomusculares.</t>
  </si>
  <si>
    <t>Capacitación con entidades externas (ARL) en identificación y gestión del riesgo.</t>
  </si>
  <si>
    <t>Seguimiento a  través de acompañamieno en desarrollo de actividades, reportes de condiciones de salud.</t>
  </si>
  <si>
    <t>Orden y aseo (objetos en el área), superficies de trabajo (irregulares, deslizantes, con diferencia del nivel), accesos con escaleras.</t>
  </si>
  <si>
    <t>Caídas de diferentes  niveles, caida de mismo nivel, contusiones, esguinces, fracturas, pérdida del conocimiento.</t>
  </si>
  <si>
    <t>Escaleras de acceso a aseguradas y con pasamanos</t>
  </si>
  <si>
    <t>Exámenes médicos ocupacionales con énfasis osteomuscular, ejecución de calistenia muscular y pausas activas, reporte de dolencias o lesiones, no exceder limite maximo para levantamiento por persona.</t>
  </si>
  <si>
    <t>Caminar con precaución, estar siempre atentos, identificación previa de las áreas de trabajo, reporte de condiciones inseguras, uso seguro de escaleras de acceso.</t>
  </si>
  <si>
    <t>Verificar condiciones de áreas de trabajo a través de inspección y seguimiento de reportes de observación relacionados a condiciones locativas específicamente.</t>
  </si>
  <si>
    <t>Uso de elementos de protección personal adecuados para la labor, reporte de condiciones inseguras, aplicación de procedimientos de trabajo seguros, personal competente para el desarrollo de actividades.</t>
  </si>
  <si>
    <t>Programa de mantenimiento correctivo y preventivo de herramientas.</t>
  </si>
  <si>
    <t>Listas de chequeo de herramientas y equipos, registros de capacitación, entrega de EPP.</t>
  </si>
  <si>
    <t>Elementos o partes de maquinas en movimiento, herramientas y equipos, piezas a trabajar, materiales solidos o liquidos proyectados.</t>
  </si>
  <si>
    <t>Heridas, cortaduras, golpes por liberación de partes móviles, atrapamientos, cortes en manos y extremidades.</t>
  </si>
  <si>
    <t>Inspección y verificación del buen estado de las herramientas con las cuales se realizaran los mantenimientos de equipos.</t>
  </si>
  <si>
    <t>Verificación de integridad de recipientes que contengan productos químicos.</t>
  </si>
  <si>
    <t>Participación en capacitaciones gestionadas de primeros auxilios, simulacros, reporte de condiciones inseguras, aplicación de técnicas de trabajo seguras.</t>
  </si>
  <si>
    <t>Contar con números de emergencia (medevac) del cliente actualizados.</t>
  </si>
  <si>
    <t>Verificación de números de emergencia publicados en carteleras, registros de capacitaciones.</t>
  </si>
  <si>
    <t>Contar con alarma de seguridad y/o sistema para activación de medevac.</t>
  </si>
  <si>
    <t>Ubicación de punto de hidratación; instructivos de ingreso seguro a cuarto frío, capacitaciones enfocadas a la prevención del riesgo.</t>
  </si>
  <si>
    <t>Ruido: exposición a ruido intermitente, continuo o de golpe.</t>
  </si>
  <si>
    <t>Identificación de interruptores en cada una de las áreas, iluminación de emergencia.</t>
  </si>
  <si>
    <t>Definir funciones y responsabilidades, gestión de integraciones y actividades recreativas,  manejo de turnos de trabajo, publicación de reglamento interno de trabajo, programa  de riesgo psicosocial, reuniones de comité de convivencia laboral.</t>
  </si>
  <si>
    <t>Alineación de protocolos a los establecidos por el cliente y normativa nacional.</t>
  </si>
  <si>
    <t>Conductor vehículo liviano - Conductor vehículo pesado</t>
  </si>
  <si>
    <t>Transporte de personal, materia prima y equipos</t>
  </si>
  <si>
    <t>Inspección de vehículo, desplazamiento por vías nacionales, departamentales, urbanas y rurales.</t>
  </si>
  <si>
    <t>Temperatura: energía térmica, calor ambiental (dis-confort térmico), bajas temperaturas por ingreso a cuartos frío o exposición a neveras de pre-alistado.</t>
  </si>
  <si>
    <t>Realización de inspecciones periódicas y  preventivas en los puntos eléctricos, verificar HV de equipos previo a su mantenimiento.</t>
  </si>
  <si>
    <t xml:space="preserve">Seguimiento de programas de inspección y mantenimiento de sistemas eléctricos, actualización </t>
  </si>
  <si>
    <t>Aplicación de técnicas de trabajo seguro, personal idoneo (capacitado y certificado) para el desarrollo de actividades, uso de EPP adecuados para la labor.</t>
  </si>
  <si>
    <t>Mantenimiento de las instalaciónes eléctricas, señalización de riesgo eléctrico según corresponda en áreas y equipos, charlas y capacitación riesgo eléctrico, información al personal que manipula los equipos las fichas de uso de los mismos y lo mantenimientos realizados.</t>
  </si>
  <si>
    <t>Ubicación de equipos para atención de emergencias (botiquín, extintores, manta anti-fuego, kit ambiental), identificación de alarmas para emergencias, conocimiento de brigadadistas para atención de emergencias, participación en simulacros.</t>
  </si>
  <si>
    <t>Higiene personal de los trabajadores, uso de traje para frío al momento de ingresar a cuarto frío, adoptar practicas de trabajo seguro y prevención de cambios bruscos de temperatura.</t>
  </si>
  <si>
    <t>Registro de inspecciones locativas y mantenimiento de equipos, registros de asistencia de participación en charlas de seguridad, verificación mediante acompañamiento de actividades la ejecución de trabajo seguro.</t>
  </si>
  <si>
    <t>Pausas activas en lugares tranquilos, exámenes médicos ocupacionales audiometrías, uso de protección auditiva en las áreas que se requieran.</t>
  </si>
  <si>
    <t>Tapabocas, guantes, gafas de seguridad y/o protección facial en los casos que sean necesarios, uso de tyvek cuando se es personal flotante y se requiera el ingreso a las áreas de proceso.</t>
  </si>
  <si>
    <t>Mantener puertas y ventanas cerradas o con protección (angeo o mallas) para evitar el ingreso de animales e insectos, aseo general (limpieza y desinfección) de lugares de trabajo y equipos, aseo general de los lugares de trabajo, jornada de fumigacion.</t>
  </si>
  <si>
    <t>Identificación de trampas para roedores y ofidios, registros de jornadas de control que sea realizado en las instalaciones.</t>
  </si>
  <si>
    <t>Señalización para correcta clasificación de los residuos e identificación de los puntos de acopio temporal.</t>
  </si>
  <si>
    <t>Alergias e infecciones por salpicaduras o contacto con residuos líquidos, proliferación de bacterias y hongos por residuos de alimentos en las diferentes áreas.</t>
  </si>
  <si>
    <t>Aseo general (limpieza y desinfección) de lugares de trabajo y equipos, disponer de canecas con tapas y centros de acopio temporal para los diferentes residuos y evacuación de estos en forma periodica.</t>
  </si>
  <si>
    <t>Aplicación de BPM, uso de elementos de protección individual para los procesos de limpieza, desinfección, no alimentar animales en áreas de casino.</t>
  </si>
  <si>
    <t>Uso de elementos de protección individual para los procesos de limpieza, desinfección y servido de alimentos a los usuarios,  no alimentar animales en áreas de casino.</t>
  </si>
  <si>
    <t>Señalización para correcta clasificación de los residuos, restricción de accesos durante procesos de limpieza y desinfección de las áreas de comedor.</t>
  </si>
  <si>
    <t>Escaleras y rampas de acceso con pasamanos, jornadas de limpieza de manera periodica para prevenir la acumulación de grasa y residuos.</t>
  </si>
  <si>
    <t>Señalización del área de trabajo (previniendo riesgos por uso de escaleras y rampas de acceso), capacitación en prevención y auto cuidado.</t>
  </si>
  <si>
    <t>Caminar con precaución, estar siempre atentos, identificación previa de las áreas de trabajo, reporte de condiciones inseguras, uso de pasamanos para accesos con escaleras, ubicación de pies en forma segura en cada escalón, reportes de actos y condiciones subestandar.</t>
  </si>
  <si>
    <t>Mantener puertas y ventanas cerradas, aseo general (limpieza y desinfección) de lugares de trabajo y equipos, disponer de canecas con tapas y centros de acopio temporal para los diferentes residuos y evacuación de estos en forma periodica.</t>
  </si>
  <si>
    <t>Aplicación de BPM, uso de elementos de protección individual para los procesos de limpieza, desinfección, no alimentas animales en áreas de casino.</t>
  </si>
  <si>
    <t>Traumatismos de tejidos desde leves hasta severos, síndrome postraumático, secuelas psicológicas, inundaciones en áreas abiertas.</t>
  </si>
  <si>
    <t>Matener canales perimetrales limpios y sin acumulación de residuos.</t>
  </si>
  <si>
    <t>Alergias e infecciones por salpicaduras o contacto con prendas y lencería contaminada con fluidos.</t>
  </si>
  <si>
    <t>Aseguramiento de estantes para almacenamiento, uso de escaleras dos pasos para el acceso a estantería o armarios.</t>
  </si>
  <si>
    <t>Ciclo de vacunas requeridas de acuerdo a los riesgos propios de la región, evitar dejar elementos y/o materiales que puedan convertirse en focos de vectores, revisar elementos antes de usar para descartar la presencia de serpientes</t>
  </si>
  <si>
    <t>Ciclo de vacunas requeridas de acuerdo a los riesgos propios de la región, evitar dejar elementos y/o materiales que puedan convertirse en focos de vectores, revisar elementos antes de usar para descartar la presencia de serpientes y otros animales.</t>
  </si>
  <si>
    <t>Ciclo de vacunas requeridas de acuerdo a los riesgos propios de la región, evitar dejar elementos y/o alimentos que puedan convertirse en focos de vectores y roedores, revisar elementos y áreas antes de usar para descartar la presencia de ofidios</t>
  </si>
  <si>
    <t>Ciclo de vacunas requeridas de acuerdo a los riesgos propios de la región, evitar dejar elementos y/o materiales que puedan convertirse en focos de vectores y roedores, revisar elementos antes de usar para descartar la presencia de serpientes.</t>
  </si>
  <si>
    <t>Identificación de trampas para roedores y ofidios.</t>
  </si>
  <si>
    <t>Ciclo de vacunas requeridas de acuerdo a los riesgos propios de la región, evitar dejar elementos y/o materiales que puedan convertirse en focos de vectores, revisar elementos y equipos antes de usar para descartar la presencia de serpientes</t>
  </si>
  <si>
    <t>Ciclo de vacunas requeridas de acuerdo a los riesgos propios de la región, Evitar dejar elementos y/o materiales que puedan convertirse en focos de vectores, revisar elementos y equipos antes cargar a los vehiculos.</t>
  </si>
  <si>
    <t>Escaleras de acceso y rampas aseguradas y con pasamanos, superficies limpias.</t>
  </si>
  <si>
    <t>Señalización del área de trabajo, capacitación en prevención y auto cuidado.</t>
  </si>
  <si>
    <t>Caminar con precaución, estar siempre atentos, identificación previa de las áreas de trabajo, reporte de condiciones inseguras, uso seguro de escaleras y rampas de acceso.</t>
  </si>
  <si>
    <t>Manipulación manual de cargas y traslados (equipos y meteriales) desarrollo de labores con malas posturas, esfuerzo</t>
  </si>
  <si>
    <t>Exámenes médicos ocupacionales con énfasis osteomuscular, ejecución de calistenia muscular y pausas activas, reporte de dolencias o lesiones, no exceder limite maximo para levantamiento por persona, verificar previamente las áreas por donde se va a transitar con cargas.</t>
  </si>
  <si>
    <t>Inspección y verificación del buen estado de los vehiculos, inspeccionar partes moviles con vehiculo apagado o de requerirse encendido no tener partes sueltas que puedan generar atrapamimentos.</t>
  </si>
  <si>
    <t>Elementos o partes de vehiculo en movimiento, materiales solidos o liquidos proyectados.</t>
  </si>
  <si>
    <t>Capacitación del personal enfocada a prevención de riesgo mecánico.</t>
  </si>
  <si>
    <t>Uso de elementos de protección personal adecuados para la labor, reporte de fallas, personal competente para el desarrollo de actividades.</t>
  </si>
  <si>
    <t>Programa de mantenimiento correctivo y preventivo de vehiculo.</t>
  </si>
  <si>
    <t>Listas de chequeo de vehiculo, registros de capacitación, entrega de EPP.</t>
  </si>
  <si>
    <t>Registros de mantenimiento de vehiculos.</t>
  </si>
  <si>
    <t>Partes eléctricas deterioradas, en mal estado o con sobrecargas.</t>
  </si>
  <si>
    <t>Mantenimiento preventivo de vehiculos.</t>
  </si>
  <si>
    <t>Capacitación a personal conductor en identificación del riesgo y medidas para la atención a emergencias.</t>
  </si>
  <si>
    <t>Reporte de fallas y/o anomalias que se identifiquen en inspecciones pre-operacionales o en eventos.</t>
  </si>
  <si>
    <t>Listas de chequeo de vehiculo, seguimiento al progama de mantenimiento.</t>
  </si>
  <si>
    <t>Quemaduras, lesiones múltiples, heridas, incendios, pérdidas materiales.</t>
  </si>
  <si>
    <t>Verificación de integridad de partes del vehiculo.</t>
  </si>
  <si>
    <t>Equipos para atención de emergencias (botiquín, extintores, kit de carreteras), capacitación de conductores para atención de emergencias, contar con listado de numeros de emergencia.</t>
  </si>
  <si>
    <t>Participación en capacitaciones gestionadas para la atención de emergencias, reporte de fallas y anomalias.</t>
  </si>
  <si>
    <t>Verificar mediante lineas nacionales y comunicados oficiales las situaciones de orden publico previo a las movilizaciones.</t>
  </si>
  <si>
    <t>Mantenerse al margen de actos y/o comentarios que puedan desatar desordenes, malos entendidos o conflictos, no tomar atajos o vias alternas que no sean autorizadas.</t>
  </si>
  <si>
    <t>Traumatismos de tejidos desde leves hasta severos, síndrome postraumático, secuelas psicológicas, derrumbes en carreteras, vias deslizantes e inestables.</t>
  </si>
  <si>
    <t>Verificar mediante lineas nacionales y comunicados oficiales las situaciones de seguridad en movilizaciones por carreteras nacionales y grupos de información en vias aledañas a puntos de trabajo.</t>
  </si>
  <si>
    <t>Conductores capacitados y con experiencia para la operación de los diferentes vehiculos.</t>
  </si>
  <si>
    <t>Temeratura: energía térmica, calor ambiental (dis-confort térmico).</t>
  </si>
  <si>
    <t>Sistema de aire acondicionados de vehiculos, vehiculos en buen estado (movilidad de vidrios de ventanas)</t>
  </si>
  <si>
    <t>Capacitaciones enfocadas a la prevención del riesgo.</t>
  </si>
  <si>
    <t>Higiene personal, hidratación de forma permanente.</t>
  </si>
  <si>
    <t>Iluminación: nivel de  iluminación artificial deficiente.</t>
  </si>
  <si>
    <t>Pérdida de capacidad visual mientras se realizan movilizaciones. Cefalea.</t>
  </si>
  <si>
    <t>Ssitemas de iluminación de vehiculo adecuada (luces altas, medias y bajas)</t>
  </si>
  <si>
    <t>Exámenes médicos ocupacionales visiometria, reportar anomalías o fallas en luminarias de vehículo.</t>
  </si>
  <si>
    <t>Manipulación de productos químicos.</t>
  </si>
  <si>
    <t>Contar con MSDS de productos quimicos que se transportan, contar con kit ambiental.</t>
  </si>
  <si>
    <t>Para transporte de personal no ocupar mas del 50% de la capacidad del vehiculo, uso de tapabocas de forma permanente para todos los pasajeros y conductor.</t>
  </si>
  <si>
    <t>Escaleras de acceso a bodega aseguradas y estables</t>
  </si>
  <si>
    <t>Caminar con precaución, estar siempre atentos, identificación previa de las áreas de trabajo, reporte de condiciones inseguras, traslado de una sola canastilla, ubicación de pies en forma segura en escalón.</t>
  </si>
  <si>
    <t>Ubicación de equipos para atención de emergencias (botiquín, extintores, manta anti-fuego, kit ambiental), conformación y capacitación en brigadas de emergencias, conograma de simulacros, medevac.
Registros de mantenimiento de tanques y red de gas.</t>
  </si>
  <si>
    <t>Participación en capacitaciones gestionadas de primeros auxilios, simulacros, personal capacitado y certificado para realización de monitoreo de atmosferas.</t>
  </si>
  <si>
    <t>Ssitemas de iluminación natural (ventanas) y artificial en buen estado y limpias en cada una de las áreas.</t>
  </si>
  <si>
    <t>Verificación de integridad de cilindros de almacenamiento de gas propano y red de gas por parte de personal competente</t>
  </si>
  <si>
    <t>Caracteristicas del grupo social de trabajo (Relaciones, cohesion, calidad de interecciones, trabajo en equipo), jornada de trabajo (pausas, trabajo nocturno, rotación, horas extras, descansos).</t>
  </si>
  <si>
    <t>Elementos o partes de menaje e hidrolavadora (alta presión), utensilios corto punzantes o bordes con filos.</t>
  </si>
  <si>
    <t>Heridas como cortaduras, punzones, golpes, lesiones a nivel de piel.</t>
  </si>
  <si>
    <t>Eliminación de utensilios que presenten filos y bordes con filos, no se deberan lavar cuchillos, licuadoras y equipos críticos.</t>
  </si>
  <si>
    <t>Distribución de áreas de trabajo y condiciones especificas del puesto de trabajo, orden y aseo, objetos en el área, superficies irregulares, deslizantes, con diferencia del nivel, accesos con escaleras.</t>
  </si>
  <si>
    <t>Trabajo a realizar con  maquinas como lavadoras y secadoras con sistema de rotación, uso de planchas manuales.</t>
  </si>
  <si>
    <t>Caminar con precaución, estar siempre atentos (ojos y mente en la tarea), identificación previa de las áreas de trabajo, reporte de condiciones inseguras, ubicación de pies en forma segura en cada escalón.</t>
  </si>
  <si>
    <t>Manipulación de prendas y lencería de personal confirmado como casos positivo o caso sospechoso en bolsas plasticas y manipulación de las mismas con los EPP complementarios.</t>
  </si>
  <si>
    <t>CÓDIGO:
 SGI- SSTQ-FOR-027</t>
  </si>
  <si>
    <t>Versión: 001</t>
  </si>
  <si>
    <t>Fecha: AGOSTO 2022</t>
  </si>
  <si>
    <t>CÓDIGO:
 SGI- SSTQ-MTZ-005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</si>
</sst>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b/>
      <sz val="10"/>
      <color theme="0"/>
      <name val="Arial"/>
      <family val="2"/>
    </font>
    <font>
      <b/>
      <sz val="10"/>
      <color theme="1"/>
      <name val="Arial"/>
      <family val="2"/>
    </font>
    <font>
      <sz val="10"/>
      <color theme="1"/>
      <name val="Arial"/>
      <family val="2"/>
    </font>
    <font>
      <b/>
      <sz val="11"/>
      <color theme="1"/>
      <name val="Arial"/>
      <family val="2"/>
    </font>
    <font>
      <b/>
      <sz val="11"/>
      <name val="Arial"/>
      <family val="2"/>
    </font>
    <font>
      <b/>
      <sz val="10"/>
      <name val="Arial"/>
      <family val="2"/>
    </font>
    <font>
      <sz val="10"/>
      <name val="Arial"/>
      <family val="2"/>
    </font>
    <font>
      <b/>
      <i/>
      <sz val="10"/>
      <name val="Arial"/>
      <family val="2"/>
    </font>
    <font>
      <sz val="11"/>
      <color theme="0"/>
      <name val="Arial"/>
      <family val="2"/>
    </font>
    <font>
      <sz val="11"/>
      <name val="Arial"/>
      <family val="2"/>
    </font>
    <font>
      <sz val="9"/>
      <name val="Candara"/>
      <family val="2"/>
    </font>
    <font>
      <b/>
      <sz val="10"/>
      <name val="Candara"/>
      <family val="2"/>
    </font>
    <font>
      <sz val="9"/>
      <name val="Arial"/>
      <family val="2"/>
    </font>
    <font>
      <b/>
      <sz val="9"/>
      <name val="Arial"/>
      <family val="2"/>
    </font>
    <font>
      <i/>
      <sz val="9"/>
      <name val="Candara"/>
      <family val="2"/>
    </font>
    <font>
      <b/>
      <sz val="9"/>
      <name val="Candara"/>
      <family val="2"/>
    </font>
    <font>
      <b/>
      <sz val="10"/>
      <color theme="5" tint="-0.499984740745262"/>
      <name val="Arial"/>
      <family val="2"/>
    </font>
    <font>
      <b/>
      <sz val="10"/>
      <color theme="9" tint="-0.499984740745262"/>
      <name val="Arial"/>
      <family val="2"/>
    </font>
    <font>
      <b/>
      <sz val="10"/>
      <color theme="6" tint="-0.499984740745262"/>
      <name val="Arial"/>
      <family val="2"/>
    </font>
    <font>
      <sz val="9"/>
      <color theme="1"/>
      <name val="Calibri"/>
      <family val="2"/>
      <scheme val="minor"/>
    </font>
    <font>
      <sz val="8"/>
      <name val="Calibri"/>
      <family val="2"/>
      <scheme val="minor"/>
    </font>
    <font>
      <b/>
      <sz val="9"/>
      <color theme="1"/>
      <name val="Calibri"/>
      <family val="2"/>
      <scheme val="minor"/>
    </font>
    <font>
      <sz val="11"/>
      <name val="Century Gothic"/>
      <family val="2"/>
    </font>
    <font>
      <b/>
      <sz val="12"/>
      <color theme="1"/>
      <name val="Century Gothic"/>
      <family val="2"/>
    </font>
    <font>
      <b/>
      <sz val="20"/>
      <color theme="1"/>
      <name val="Century Gothic"/>
      <family val="2"/>
    </font>
    <font>
      <b/>
      <sz val="11"/>
      <color theme="0"/>
      <name val="Century Gothic"/>
      <family val="2"/>
    </font>
    <font>
      <sz val="11"/>
      <color theme="1"/>
      <name val="Century Gothic"/>
      <family val="2"/>
    </font>
    <font>
      <b/>
      <sz val="11"/>
      <color theme="1"/>
      <name val="Century Gothic"/>
      <family val="2"/>
    </font>
    <font>
      <b/>
      <sz val="11"/>
      <name val="Century Gothic"/>
      <family val="2"/>
    </font>
    <font>
      <b/>
      <sz val="11"/>
      <color indexed="8"/>
      <name val="Century Gothic"/>
      <family val="2"/>
    </font>
    <font>
      <sz val="16"/>
      <color theme="1"/>
      <name val="Century Gothic"/>
      <family val="2"/>
    </font>
  </fonts>
  <fills count="1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6337778862885"/>
        <bgColor indexed="64"/>
      </patternFill>
    </fill>
    <fill>
      <patternFill patternType="solid">
        <fgColor rgb="FFFFCC66"/>
        <bgColor indexed="64"/>
      </patternFill>
    </fill>
    <fill>
      <patternFill patternType="solid">
        <fgColor theme="6" tint="0.39994506668294322"/>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5"/>
        <bgColor indexed="64"/>
      </patternFill>
    </fill>
    <fill>
      <patternFill patternType="solid">
        <fgColor theme="8" tint="-0.499984740745262"/>
        <bgColor indexed="64"/>
      </patternFill>
    </fill>
    <fill>
      <patternFill patternType="solid">
        <fgColor theme="5" tint="0.79998168889431442"/>
        <bgColor indexed="64"/>
      </patternFill>
    </fill>
    <fill>
      <patternFill patternType="solid">
        <fgColor rgb="FFA40000"/>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s>
  <cellStyleXfs count="7">
    <xf numFmtId="0" fontId="0" fillId="0" borderId="0"/>
    <xf numFmtId="0" fontId="11" fillId="0" borderId="0"/>
    <xf numFmtId="0" fontId="3" fillId="0" borderId="0"/>
    <xf numFmtId="0" fontId="3" fillId="0" borderId="0"/>
    <xf numFmtId="0" fontId="2" fillId="0" borderId="0"/>
    <xf numFmtId="0" fontId="2" fillId="0" borderId="0"/>
    <xf numFmtId="0" fontId="1" fillId="0" borderId="0"/>
  </cellStyleXfs>
  <cellXfs count="344">
    <xf numFmtId="0" fontId="0" fillId="0" borderId="0" xfId="0"/>
    <xf numFmtId="0" fontId="4" fillId="2" borderId="0" xfId="0" applyFont="1" applyFill="1"/>
    <xf numFmtId="0" fontId="4" fillId="2" borderId="0" xfId="0" applyFont="1" applyFill="1" applyAlignment="1">
      <alignment horizontal="center" vertical="center"/>
    </xf>
    <xf numFmtId="0" fontId="4" fillId="2" borderId="13" xfId="0" applyFont="1" applyFill="1" applyBorder="1" applyAlignment="1">
      <alignment horizontal="center"/>
    </xf>
    <xf numFmtId="0" fontId="4" fillId="0" borderId="0" xfId="0" applyFont="1"/>
    <xf numFmtId="0" fontId="4" fillId="2" borderId="0" xfId="0" applyFont="1" applyFill="1" applyAlignment="1">
      <alignment horizontal="center"/>
    </xf>
    <xf numFmtId="0" fontId="13" fillId="2" borderId="0" xfId="0" applyFont="1" applyFill="1"/>
    <xf numFmtId="0" fontId="14" fillId="2" borderId="0" xfId="0" applyFont="1" applyFill="1" applyAlignment="1">
      <alignment vertical="center" wrapText="1"/>
    </xf>
    <xf numFmtId="0" fontId="4" fillId="2" borderId="3" xfId="0" applyFont="1" applyFill="1" applyBorder="1"/>
    <xf numFmtId="0" fontId="15" fillId="2" borderId="3" xfId="0" applyFont="1" applyFill="1" applyBorder="1" applyAlignment="1">
      <alignment horizontal="center" vertical="center"/>
    </xf>
    <xf numFmtId="0" fontId="16" fillId="2" borderId="3" xfId="0" applyFont="1" applyFill="1" applyBorder="1" applyAlignment="1">
      <alignment vertical="center"/>
    </xf>
    <xf numFmtId="0" fontId="4" fillId="2" borderId="3" xfId="0" applyFont="1" applyFill="1" applyBorder="1" applyAlignment="1">
      <alignment horizontal="center"/>
    </xf>
    <xf numFmtId="0" fontId="10" fillId="2" borderId="3" xfId="1" applyFont="1" applyFill="1" applyBorder="1" applyAlignment="1">
      <alignment horizontal="center" vertical="center" wrapText="1"/>
    </xf>
    <xf numFmtId="0" fontId="10" fillId="2" borderId="3" xfId="1" applyFont="1" applyFill="1" applyBorder="1" applyAlignment="1">
      <alignment vertical="center" wrapText="1"/>
    </xf>
    <xf numFmtId="3" fontId="5" fillId="2" borderId="0" xfId="1" applyNumberFormat="1" applyFont="1" applyFill="1" applyAlignment="1">
      <alignment vertical="center" wrapText="1"/>
    </xf>
    <xf numFmtId="0" fontId="17" fillId="2" borderId="0" xfId="1" applyFont="1" applyFill="1" applyAlignment="1">
      <alignment vertical="center" wrapText="1"/>
    </xf>
    <xf numFmtId="0" fontId="8" fillId="2" borderId="5" xfId="0" applyFont="1" applyFill="1" applyBorder="1" applyAlignment="1">
      <alignment horizontal="center" vertical="center"/>
    </xf>
    <xf numFmtId="0" fontId="16" fillId="2" borderId="0" xfId="0" applyFont="1" applyFill="1" applyAlignment="1">
      <alignment vertical="center" textRotation="255"/>
    </xf>
    <xf numFmtId="0" fontId="19" fillId="2" borderId="0" xfId="0" applyFont="1" applyFill="1" applyAlignment="1">
      <alignment horizontal="center" vertical="center"/>
    </xf>
    <xf numFmtId="0" fontId="20" fillId="2" borderId="0" xfId="0" applyFont="1" applyFill="1" applyAlignment="1">
      <alignment horizontal="center" vertical="center"/>
    </xf>
    <xf numFmtId="0" fontId="9" fillId="2" borderId="0" xfId="1" applyFont="1" applyFill="1" applyAlignment="1">
      <alignment horizontal="center" vertical="center" wrapText="1"/>
    </xf>
    <xf numFmtId="3" fontId="9" fillId="2" borderId="0" xfId="1" applyNumberFormat="1" applyFont="1" applyFill="1" applyAlignment="1">
      <alignment vertical="center" textRotation="90" wrapText="1"/>
    </xf>
    <xf numFmtId="0" fontId="9" fillId="2" borderId="0" xfId="1" applyFont="1" applyFill="1" applyAlignment="1">
      <alignment vertical="center" wrapText="1"/>
    </xf>
    <xf numFmtId="0" fontId="10" fillId="2" borderId="0" xfId="1" applyFont="1" applyFill="1" applyAlignment="1">
      <alignment vertical="center" wrapText="1"/>
    </xf>
    <xf numFmtId="0" fontId="8" fillId="2" borderId="0" xfId="0" applyFont="1" applyFill="1"/>
    <xf numFmtId="0" fontId="8" fillId="2" borderId="0" xfId="0" applyFont="1" applyFill="1" applyAlignment="1">
      <alignment vertical="top" wrapText="1"/>
    </xf>
    <xf numFmtId="0" fontId="4" fillId="2" borderId="0" xfId="0" applyFont="1" applyFill="1" applyAlignment="1">
      <alignment vertical="top" wrapText="1"/>
    </xf>
    <xf numFmtId="0" fontId="4" fillId="2" borderId="0" xfId="0" applyFont="1" applyFill="1" applyAlignment="1">
      <alignment vertical="center" wrapText="1"/>
    </xf>
    <xf numFmtId="0" fontId="8" fillId="2" borderId="20" xfId="0" applyFont="1" applyFill="1" applyBorder="1" applyAlignment="1">
      <alignment horizontal="center" vertical="center"/>
    </xf>
    <xf numFmtId="0" fontId="21" fillId="5" borderId="5" xfId="1" applyFont="1" applyFill="1" applyBorder="1" applyAlignment="1">
      <alignment horizontal="center" vertical="top" wrapText="1"/>
    </xf>
    <xf numFmtId="0" fontId="22" fillId="6" borderId="5" xfId="1" applyFont="1" applyFill="1" applyBorder="1" applyAlignment="1">
      <alignment horizontal="center" wrapText="1"/>
    </xf>
    <xf numFmtId="0" fontId="22" fillId="6" borderId="5" xfId="1" applyFont="1" applyFill="1" applyBorder="1" applyAlignment="1">
      <alignment horizontal="center" vertical="top" wrapText="1"/>
    </xf>
    <xf numFmtId="0" fontId="23" fillId="7" borderId="5" xfId="1" applyFont="1" applyFill="1" applyBorder="1" applyAlignment="1">
      <alignment horizontal="center" wrapText="1"/>
    </xf>
    <xf numFmtId="0" fontId="4" fillId="0" borderId="0" xfId="0" applyFont="1" applyAlignment="1">
      <alignment horizontal="center" vertical="center"/>
    </xf>
    <xf numFmtId="0" fontId="24" fillId="0" borderId="0" xfId="2" applyFont="1" applyProtection="1">
      <protection locked="0"/>
    </xf>
    <xf numFmtId="0" fontId="24" fillId="0" borderId="0" xfId="2" applyFont="1" applyAlignment="1" applyProtection="1">
      <alignment horizontal="center" vertical="center"/>
      <protection locked="0"/>
    </xf>
    <xf numFmtId="0" fontId="6" fillId="0" borderId="0" xfId="2" applyFont="1" applyAlignment="1" applyProtection="1">
      <alignment horizontal="center" vertical="center"/>
      <protection locked="0"/>
    </xf>
    <xf numFmtId="0" fontId="6" fillId="0" borderId="0" xfId="2" applyFont="1" applyAlignment="1" applyProtection="1">
      <alignment vertical="center"/>
      <protection locked="0"/>
    </xf>
    <xf numFmtId="0" fontId="24" fillId="0" borderId="0" xfId="2" applyFont="1" applyAlignment="1" applyProtection="1">
      <alignment vertical="top"/>
      <protection locked="0"/>
    </xf>
    <xf numFmtId="0" fontId="24" fillId="2" borderId="0" xfId="2" applyFont="1" applyFill="1" applyProtection="1">
      <protection locked="0"/>
    </xf>
    <xf numFmtId="0" fontId="24" fillId="0" borderId="0" xfId="2" applyFont="1" applyAlignment="1" applyProtection="1">
      <alignment horizontal="center"/>
      <protection locked="0"/>
    </xf>
    <xf numFmtId="0" fontId="26" fillId="0" borderId="0" xfId="2" applyFont="1" applyProtection="1">
      <protection locked="0"/>
    </xf>
    <xf numFmtId="0" fontId="14" fillId="2" borderId="0" xfId="0" applyFont="1" applyFill="1"/>
    <xf numFmtId="0" fontId="4" fillId="9" borderId="0" xfId="0" applyFont="1" applyFill="1"/>
    <xf numFmtId="0" fontId="4" fillId="9" borderId="9" xfId="0" applyFont="1" applyFill="1" applyBorder="1"/>
    <xf numFmtId="0" fontId="26" fillId="2" borderId="0" xfId="2" applyFont="1" applyFill="1" applyAlignment="1">
      <alignment horizontal="center" vertical="center"/>
    </xf>
    <xf numFmtId="0" fontId="31" fillId="0" borderId="0" xfId="2" applyFont="1" applyProtection="1">
      <protection locked="0"/>
    </xf>
    <xf numFmtId="0" fontId="34" fillId="13" borderId="5" xfId="2" applyFont="1" applyFill="1" applyBorder="1" applyAlignment="1">
      <alignment horizontal="center" vertical="center" wrapText="1"/>
    </xf>
    <xf numFmtId="0" fontId="34" fillId="13" borderId="5" xfId="2" applyFont="1" applyFill="1" applyBorder="1" applyAlignment="1">
      <alignment horizontal="center" vertical="center"/>
    </xf>
    <xf numFmtId="0" fontId="34" fillId="13" borderId="5" xfId="2" applyFont="1" applyFill="1" applyBorder="1" applyAlignment="1">
      <alignment horizontal="center" vertical="center" wrapText="1" shrinkToFit="1"/>
    </xf>
    <xf numFmtId="0" fontId="31" fillId="2" borderId="5" xfId="2" applyFont="1" applyFill="1" applyBorder="1" applyAlignment="1" applyProtection="1">
      <alignment horizontal="center" vertical="center" wrapText="1" shrinkToFit="1"/>
      <protection locked="0"/>
    </xf>
    <xf numFmtId="0" fontId="31" fillId="0" borderId="5" xfId="2" applyFont="1" applyBorder="1" applyAlignment="1" applyProtection="1">
      <alignment horizontal="center" vertical="center"/>
      <protection locked="0"/>
    </xf>
    <xf numFmtId="0" fontId="31" fillId="0" borderId="5" xfId="2" applyFont="1" applyBorder="1" applyAlignment="1">
      <alignment horizontal="center" vertical="center"/>
    </xf>
    <xf numFmtId="0" fontId="32" fillId="0" borderId="5" xfId="2" applyFont="1" applyBorder="1" applyAlignment="1">
      <alignment horizontal="center" vertical="center" wrapText="1"/>
    </xf>
    <xf numFmtId="0" fontId="31" fillId="0" borderId="5" xfId="2" applyFont="1" applyBorder="1" applyAlignment="1">
      <alignment horizontal="center" vertical="center" wrapText="1"/>
    </xf>
    <xf numFmtId="0" fontId="32" fillId="2" borderId="5" xfId="2" applyFont="1" applyFill="1" applyBorder="1" applyAlignment="1" applyProtection="1">
      <alignment horizontal="center" vertical="center" wrapText="1"/>
      <protection locked="0"/>
    </xf>
    <xf numFmtId="0" fontId="31" fillId="2" borderId="5" xfId="2" applyFont="1" applyFill="1" applyBorder="1" applyAlignment="1" applyProtection="1">
      <alignment horizontal="center" vertical="center" wrapText="1"/>
      <protection locked="0"/>
    </xf>
    <xf numFmtId="0" fontId="27" fillId="0" borderId="5" xfId="2" applyFont="1" applyBorder="1" applyAlignment="1" applyProtection="1">
      <alignment horizontal="justify" vertical="center" wrapText="1"/>
      <protection locked="0"/>
    </xf>
    <xf numFmtId="0" fontId="27" fillId="0" borderId="5" xfId="2" applyFont="1" applyBorder="1" applyAlignment="1" applyProtection="1">
      <alignment horizontal="center" vertical="center" wrapText="1"/>
      <protection locked="0"/>
    </xf>
    <xf numFmtId="0" fontId="31" fillId="2" borderId="5" xfId="2" applyFont="1" applyFill="1" applyBorder="1" applyAlignment="1" applyProtection="1">
      <alignment horizontal="justify" vertical="center" wrapText="1"/>
      <protection locked="0"/>
    </xf>
    <xf numFmtId="0" fontId="27" fillId="0" borderId="5" xfId="0" applyFont="1" applyBorder="1" applyAlignment="1" applyProtection="1">
      <alignment horizontal="justify" vertical="center" wrapText="1"/>
      <protection locked="0"/>
    </xf>
    <xf numFmtId="0" fontId="27" fillId="0" borderId="5" xfId="0" applyFont="1" applyBorder="1" applyAlignment="1">
      <alignment horizontal="justify" vertical="center" wrapText="1"/>
    </xf>
    <xf numFmtId="0" fontId="27" fillId="0" borderId="29" xfId="0" applyFont="1" applyBorder="1" applyAlignment="1">
      <alignment horizontal="justify" vertical="center" wrapText="1"/>
    </xf>
    <xf numFmtId="0" fontId="27" fillId="0" borderId="4" xfId="0" applyFont="1" applyBorder="1" applyAlignment="1">
      <alignment horizontal="justify" vertical="center" wrapText="1"/>
    </xf>
    <xf numFmtId="0" fontId="27" fillId="0" borderId="4" xfId="0" applyFont="1" applyBorder="1" applyAlignment="1">
      <alignment horizontal="center" vertical="center" wrapText="1"/>
    </xf>
    <xf numFmtId="0" fontId="27" fillId="0" borderId="29" xfId="0" applyFont="1" applyBorder="1" applyAlignment="1">
      <alignment horizontal="center" vertical="center" wrapText="1"/>
    </xf>
    <xf numFmtId="0" fontId="32" fillId="13" borderId="29" xfId="2" applyFont="1" applyFill="1" applyBorder="1" applyAlignment="1">
      <alignment horizontal="center" vertical="center" wrapText="1"/>
    </xf>
    <xf numFmtId="0" fontId="32" fillId="13" borderId="4" xfId="2" applyFont="1" applyFill="1" applyBorder="1" applyAlignment="1">
      <alignment horizontal="center" vertical="center"/>
    </xf>
    <xf numFmtId="0" fontId="32" fillId="13" borderId="5" xfId="2" applyFont="1" applyFill="1" applyBorder="1" applyAlignment="1">
      <alignment horizontal="center" vertical="center"/>
    </xf>
    <xf numFmtId="0" fontId="32" fillId="13" borderId="29" xfId="2" applyFont="1" applyFill="1" applyBorder="1" applyAlignment="1">
      <alignment horizontal="center" vertical="center"/>
    </xf>
    <xf numFmtId="0" fontId="27" fillId="0" borderId="20" xfId="0" applyFont="1" applyBorder="1" applyAlignment="1">
      <alignment horizontal="center" vertical="center" wrapText="1"/>
    </xf>
    <xf numFmtId="0" fontId="27" fillId="0" borderId="26" xfId="2" applyFont="1" applyBorder="1" applyAlignment="1" applyProtection="1">
      <alignment horizontal="justify" vertical="center" wrapText="1"/>
      <protection locked="0"/>
    </xf>
    <xf numFmtId="0" fontId="31" fillId="2" borderId="6" xfId="2" applyFont="1" applyFill="1" applyBorder="1" applyAlignment="1" applyProtection="1">
      <alignment horizontal="center" vertical="center" wrapText="1"/>
      <protection locked="0"/>
    </xf>
    <xf numFmtId="0" fontId="27" fillId="2" borderId="5" xfId="2" applyFont="1" applyFill="1" applyBorder="1" applyAlignment="1" applyProtection="1">
      <alignment horizontal="justify" vertical="center" wrapText="1"/>
      <protection locked="0"/>
    </xf>
    <xf numFmtId="0" fontId="31" fillId="2" borderId="26" xfId="2" applyFont="1" applyFill="1" applyBorder="1" applyAlignment="1" applyProtection="1">
      <alignment horizontal="center" vertical="center" wrapText="1"/>
      <protection locked="0"/>
    </xf>
    <xf numFmtId="0" fontId="31" fillId="2" borderId="17" xfId="2" applyFont="1" applyFill="1" applyBorder="1" applyAlignment="1" applyProtection="1">
      <alignment horizontal="center" vertical="center" wrapText="1"/>
      <protection locked="0"/>
    </xf>
    <xf numFmtId="0" fontId="27" fillId="2" borderId="26" xfId="2" applyFont="1" applyFill="1" applyBorder="1" applyAlignment="1" applyProtection="1">
      <alignment horizontal="center" vertical="center" wrapText="1"/>
      <protection locked="0"/>
    </xf>
    <xf numFmtId="0" fontId="31" fillId="0" borderId="5" xfId="0" applyFont="1" applyBorder="1" applyAlignment="1" applyProtection="1">
      <alignment horizontal="justify" vertical="center" wrapText="1"/>
      <protection locked="0"/>
    </xf>
    <xf numFmtId="0" fontId="31" fillId="2" borderId="29" xfId="2" applyFont="1" applyFill="1" applyBorder="1" applyAlignment="1" applyProtection="1">
      <alignment horizontal="center" vertical="center" wrapText="1" shrinkToFit="1"/>
      <protection locked="0"/>
    </xf>
    <xf numFmtId="0" fontId="31" fillId="0" borderId="4" xfId="0" applyFont="1" applyBorder="1" applyAlignment="1" applyProtection="1">
      <alignment horizontal="justify" vertical="center" wrapText="1"/>
      <protection locked="0"/>
    </xf>
    <xf numFmtId="0" fontId="31" fillId="2" borderId="22" xfId="2" applyFont="1" applyFill="1" applyBorder="1" applyAlignment="1" applyProtection="1">
      <alignment horizontal="center" vertical="center" wrapText="1"/>
      <protection locked="0"/>
    </xf>
    <xf numFmtId="0" fontId="27" fillId="0" borderId="5" xfId="2" applyFont="1" applyBorder="1" applyAlignment="1" applyProtection="1">
      <alignment horizontal="center" vertical="center" wrapText="1" shrinkToFit="1"/>
      <protection locked="0"/>
    </xf>
    <xf numFmtId="0" fontId="27" fillId="0" borderId="4" xfId="0" applyFont="1" applyBorder="1" applyAlignment="1" applyProtection="1">
      <alignment horizontal="justify" vertical="center" wrapText="1"/>
      <protection locked="0"/>
    </xf>
    <xf numFmtId="0" fontId="31" fillId="2" borderId="29" xfId="3" applyFont="1" applyFill="1" applyBorder="1" applyAlignment="1" applyProtection="1">
      <alignment horizontal="center" vertical="center" wrapText="1"/>
      <protection locked="0"/>
    </xf>
    <xf numFmtId="0" fontId="31" fillId="2" borderId="24" xfId="2" applyFont="1" applyFill="1" applyBorder="1" applyAlignment="1" applyProtection="1">
      <alignment horizontal="center" vertical="center" wrapText="1"/>
      <protection locked="0"/>
    </xf>
    <xf numFmtId="0" fontId="31" fillId="2" borderId="24" xfId="2" applyFont="1" applyFill="1" applyBorder="1" applyAlignment="1" applyProtection="1">
      <alignment horizontal="justify" vertical="center" wrapText="1"/>
      <protection locked="0"/>
    </xf>
    <xf numFmtId="0" fontId="31" fillId="2" borderId="5" xfId="3" applyFont="1" applyFill="1" applyBorder="1" applyAlignment="1" applyProtection="1">
      <alignment horizontal="justify" vertical="center" wrapText="1"/>
      <protection locked="0"/>
    </xf>
    <xf numFmtId="0" fontId="31" fillId="2" borderId="16" xfId="2" applyFont="1" applyFill="1" applyBorder="1" applyAlignment="1" applyProtection="1">
      <alignment horizontal="center" vertical="center" wrapText="1"/>
      <protection locked="0"/>
    </xf>
    <xf numFmtId="0" fontId="31" fillId="2" borderId="25" xfId="2" applyFont="1" applyFill="1" applyBorder="1" applyAlignment="1" applyProtection="1">
      <alignment horizontal="center" vertical="center" wrapText="1"/>
      <protection locked="0"/>
    </xf>
    <xf numFmtId="0" fontId="31" fillId="2" borderId="8" xfId="2" applyFont="1" applyFill="1" applyBorder="1" applyAlignment="1" applyProtection="1">
      <alignment horizontal="center" vertical="center" wrapText="1"/>
      <protection locked="0"/>
    </xf>
    <xf numFmtId="0" fontId="31" fillId="0" borderId="0" xfId="2" applyFont="1" applyAlignment="1" applyProtection="1">
      <alignment horizontal="center" vertical="center"/>
      <protection locked="0"/>
    </xf>
    <xf numFmtId="0" fontId="31" fillId="0" borderId="0" xfId="2" applyFont="1" applyAlignment="1" applyProtection="1">
      <alignment horizontal="center"/>
      <protection locked="0"/>
    </xf>
    <xf numFmtId="0" fontId="31" fillId="0" borderId="5" xfId="2" applyFont="1" applyBorder="1" applyAlignment="1" applyProtection="1">
      <alignment horizontal="center" vertical="center" wrapText="1" shrinkToFit="1"/>
      <protection locked="0"/>
    </xf>
    <xf numFmtId="0" fontId="31" fillId="0" borderId="26" xfId="2" applyFont="1" applyBorder="1" applyAlignment="1">
      <alignment horizontal="center" vertical="center"/>
    </xf>
    <xf numFmtId="0" fontId="32" fillId="0" borderId="26" xfId="2" applyFont="1" applyBorder="1" applyAlignment="1">
      <alignment horizontal="center" vertical="center" wrapText="1"/>
    </xf>
    <xf numFmtId="0" fontId="31" fillId="0" borderId="26" xfId="2" applyFont="1" applyBorder="1" applyAlignment="1">
      <alignment horizontal="center" vertical="center" wrapText="1"/>
    </xf>
    <xf numFmtId="0" fontId="31" fillId="0" borderId="26" xfId="2" applyFont="1" applyBorder="1" applyAlignment="1" applyProtection="1">
      <alignment horizontal="center" vertical="center"/>
      <protection locked="0"/>
    </xf>
    <xf numFmtId="0" fontId="32" fillId="2" borderId="26" xfId="2" applyFont="1" applyFill="1" applyBorder="1" applyAlignment="1" applyProtection="1">
      <alignment horizontal="center" vertical="center" wrapText="1"/>
      <protection locked="0"/>
    </xf>
    <xf numFmtId="0" fontId="31" fillId="2" borderId="17" xfId="2" applyFont="1" applyFill="1" applyBorder="1" applyAlignment="1" applyProtection="1">
      <alignment horizontal="center" vertical="center" wrapText="1" shrinkToFit="1"/>
      <protection locked="0"/>
    </xf>
    <xf numFmtId="0" fontId="31" fillId="2" borderId="8" xfId="2" applyFont="1" applyFill="1" applyBorder="1" applyAlignment="1" applyProtection="1">
      <alignment horizontal="left" vertical="center" wrapText="1"/>
      <protection locked="0"/>
    </xf>
    <xf numFmtId="0" fontId="31" fillId="2" borderId="8" xfId="2" applyFont="1" applyFill="1" applyBorder="1" applyAlignment="1" applyProtection="1">
      <alignment horizontal="center" vertical="center"/>
      <protection locked="0"/>
    </xf>
    <xf numFmtId="0" fontId="32" fillId="2" borderId="8" xfId="2" applyFont="1" applyFill="1" applyBorder="1" applyAlignment="1" applyProtection="1">
      <alignment horizontal="center" vertical="center" wrapText="1"/>
      <protection locked="0"/>
    </xf>
    <xf numFmtId="0" fontId="31" fillId="2" borderId="8" xfId="2" applyFont="1" applyFill="1" applyBorder="1" applyAlignment="1">
      <alignment horizontal="center" vertical="center"/>
    </xf>
    <xf numFmtId="0" fontId="32" fillId="2" borderId="8" xfId="2" applyFont="1" applyFill="1" applyBorder="1" applyAlignment="1">
      <alignment horizontal="center" vertical="center" wrapText="1"/>
    </xf>
    <xf numFmtId="0" fontId="32" fillId="2" borderId="0" xfId="2" applyFont="1" applyFill="1" applyAlignment="1">
      <alignment horizontal="center" vertical="center" wrapText="1"/>
    </xf>
    <xf numFmtId="0" fontId="32" fillId="13" borderId="4" xfId="2" applyFont="1" applyFill="1" applyBorder="1" applyAlignment="1">
      <alignment horizontal="center" vertical="center" wrapText="1"/>
    </xf>
    <xf numFmtId="0" fontId="31" fillId="2" borderId="4" xfId="2" applyFont="1" applyFill="1" applyBorder="1" applyAlignment="1" applyProtection="1">
      <alignment horizontal="justify" vertical="center" wrapText="1" shrinkToFit="1"/>
      <protection locked="0"/>
    </xf>
    <xf numFmtId="0" fontId="31" fillId="0" borderId="4" xfId="2" applyFont="1" applyBorder="1" applyAlignment="1" applyProtection="1">
      <alignment horizontal="justify" vertical="center" wrapText="1" shrinkToFit="1"/>
      <protection locked="0"/>
    </xf>
    <xf numFmtId="0" fontId="27" fillId="0" borderId="21" xfId="0" applyFont="1" applyBorder="1" applyAlignment="1">
      <alignment horizontal="justify" vertical="center" wrapText="1"/>
    </xf>
    <xf numFmtId="0" fontId="27" fillId="0" borderId="17" xfId="2" applyFont="1" applyBorder="1" applyAlignment="1" applyProtection="1">
      <alignment horizontal="justify" vertical="center" wrapText="1"/>
      <protection locked="0"/>
    </xf>
    <xf numFmtId="0" fontId="31" fillId="0" borderId="21" xfId="0" applyFont="1" applyBorder="1" applyAlignment="1" applyProtection="1">
      <alignment horizontal="justify" vertical="center" wrapText="1"/>
      <protection locked="0"/>
    </xf>
    <xf numFmtId="0" fontId="27" fillId="0" borderId="21" xfId="0" applyFont="1" applyBorder="1" applyAlignment="1" applyProtection="1">
      <alignment horizontal="justify" vertical="center" wrapText="1"/>
      <protection locked="0"/>
    </xf>
    <xf numFmtId="0" fontId="27" fillId="0" borderId="36" xfId="2" applyFont="1" applyBorder="1" applyAlignment="1" applyProtection="1">
      <alignment horizontal="justify" vertical="center" wrapText="1"/>
      <protection locked="0"/>
    </xf>
    <xf numFmtId="0" fontId="27" fillId="0" borderId="33" xfId="2" applyFont="1" applyBorder="1" applyAlignment="1" applyProtection="1">
      <alignment horizontal="justify" vertical="center" wrapText="1"/>
      <protection locked="0"/>
    </xf>
    <xf numFmtId="0" fontId="27" fillId="0" borderId="36" xfId="2" applyFont="1" applyBorder="1" applyAlignment="1" applyProtection="1">
      <alignment horizontal="center" vertical="center" wrapText="1"/>
      <protection locked="0"/>
    </xf>
    <xf numFmtId="0" fontId="31" fillId="2" borderId="36" xfId="2" applyFont="1" applyFill="1" applyBorder="1" applyAlignment="1" applyProtection="1">
      <alignment horizontal="center" vertical="center" wrapText="1" shrinkToFit="1"/>
      <protection locked="0"/>
    </xf>
    <xf numFmtId="0" fontId="31" fillId="2" borderId="4" xfId="2" applyFont="1" applyFill="1" applyBorder="1" applyAlignment="1" applyProtection="1">
      <alignment horizontal="center" vertical="center" wrapText="1" shrinkToFit="1"/>
      <protection locked="0"/>
    </xf>
    <xf numFmtId="0" fontId="31" fillId="0" borderId="29" xfId="0" applyFont="1" applyBorder="1" applyAlignment="1" applyProtection="1">
      <alignment horizontal="justify" vertical="center" wrapText="1"/>
      <protection locked="0"/>
    </xf>
    <xf numFmtId="0" fontId="27" fillId="0" borderId="29" xfId="0" applyFont="1" applyBorder="1" applyAlignment="1" applyProtection="1">
      <alignment horizontal="justify" vertical="center" wrapText="1"/>
      <protection locked="0"/>
    </xf>
    <xf numFmtId="0" fontId="31" fillId="2" borderId="29" xfId="3" applyFont="1" applyFill="1" applyBorder="1" applyAlignment="1" applyProtection="1">
      <alignment horizontal="justify" vertical="center" wrapText="1"/>
      <protection locked="0"/>
    </xf>
    <xf numFmtId="0" fontId="27" fillId="0" borderId="4" xfId="0" applyFont="1" applyBorder="1" applyAlignment="1" applyProtection="1">
      <alignment horizontal="center" vertical="center" wrapText="1"/>
      <protection locked="0"/>
    </xf>
    <xf numFmtId="0" fontId="34" fillId="13" borderId="22" xfId="2" applyFont="1" applyFill="1" applyBorder="1" applyAlignment="1">
      <alignment horizontal="center" vertical="center" wrapText="1"/>
    </xf>
    <xf numFmtId="0" fontId="27" fillId="0" borderId="22" xfId="2" applyFont="1" applyBorder="1" applyAlignment="1" applyProtection="1">
      <alignment horizontal="justify" vertical="center" wrapText="1"/>
      <protection locked="0"/>
    </xf>
    <xf numFmtId="0" fontId="31" fillId="2" borderId="0" xfId="2" applyFont="1" applyFill="1" applyAlignment="1" applyProtection="1">
      <alignment horizontal="center" vertical="center" wrapText="1"/>
      <protection locked="0"/>
    </xf>
    <xf numFmtId="0" fontId="31" fillId="2" borderId="18" xfId="2" applyFont="1" applyFill="1" applyBorder="1" applyAlignment="1" applyProtection="1">
      <alignment horizontal="center" vertical="center" wrapText="1"/>
      <protection locked="0"/>
    </xf>
    <xf numFmtId="0" fontId="34" fillId="11" borderId="32" xfId="2" applyFont="1" applyFill="1" applyBorder="1" applyAlignment="1">
      <alignment horizontal="center" vertical="center" wrapText="1"/>
    </xf>
    <xf numFmtId="0" fontId="34" fillId="13" borderId="4" xfId="2" applyFont="1" applyFill="1" applyBorder="1" applyAlignment="1">
      <alignment horizontal="center" vertical="center"/>
    </xf>
    <xf numFmtId="0" fontId="34" fillId="13" borderId="29" xfId="2" applyFont="1" applyFill="1" applyBorder="1" applyAlignment="1">
      <alignment horizontal="center" vertical="center" wrapText="1"/>
    </xf>
    <xf numFmtId="0" fontId="31" fillId="0" borderId="4" xfId="2" applyFont="1" applyBorder="1" applyAlignment="1" applyProtection="1">
      <alignment horizontal="center" vertical="center" wrapText="1" shrinkToFit="1"/>
      <protection locked="0"/>
    </xf>
    <xf numFmtId="0" fontId="32" fillId="2" borderId="29" xfId="2" applyFont="1" applyFill="1" applyBorder="1" applyAlignment="1" applyProtection="1">
      <alignment horizontal="center" vertical="center" wrapText="1"/>
      <protection locked="0"/>
    </xf>
    <xf numFmtId="0" fontId="31" fillId="0" borderId="36" xfId="2" applyFont="1" applyBorder="1" applyAlignment="1" applyProtection="1">
      <alignment horizontal="center" vertical="center" wrapText="1" shrinkToFit="1"/>
      <protection locked="0"/>
    </xf>
    <xf numFmtId="0" fontId="27" fillId="0" borderId="34" xfId="0" applyFont="1" applyBorder="1" applyAlignment="1" applyProtection="1">
      <alignment horizontal="justify" vertical="center" wrapText="1"/>
      <protection locked="0"/>
    </xf>
    <xf numFmtId="0" fontId="27" fillId="0" borderId="31" xfId="2" applyFont="1" applyBorder="1" applyAlignment="1" applyProtection="1">
      <alignment horizontal="justify" vertical="center" wrapText="1"/>
      <protection locked="0"/>
    </xf>
    <xf numFmtId="0" fontId="27" fillId="0" borderId="34" xfId="2" applyFont="1" applyBorder="1" applyAlignment="1" applyProtection="1">
      <alignment horizontal="justify" vertical="center" wrapText="1"/>
      <protection locked="0"/>
    </xf>
    <xf numFmtId="0" fontId="27" fillId="0" borderId="34" xfId="0" applyFont="1" applyBorder="1" applyAlignment="1">
      <alignment horizontal="justify" vertical="center" wrapText="1"/>
    </xf>
    <xf numFmtId="0" fontId="31" fillId="4" borderId="26" xfId="2" applyFont="1" applyFill="1" applyBorder="1" applyAlignment="1">
      <alignment horizontal="center" vertical="center" wrapText="1"/>
    </xf>
    <xf numFmtId="0" fontId="31" fillId="2" borderId="6" xfId="2" applyFont="1" applyFill="1" applyBorder="1" applyAlignment="1" applyProtection="1">
      <alignment horizontal="justify" vertical="center" wrapText="1"/>
      <protection locked="0"/>
    </xf>
    <xf numFmtId="0" fontId="31" fillId="2" borderId="0" xfId="2" applyFont="1" applyFill="1" applyAlignment="1" applyProtection="1">
      <alignment horizontal="justify" vertical="center" wrapText="1"/>
      <protection locked="0"/>
    </xf>
    <xf numFmtId="0" fontId="32" fillId="0" borderId="33" xfId="2" applyFont="1" applyBorder="1" applyAlignment="1" applyProtection="1">
      <alignment horizontal="center" vertical="center" wrapText="1"/>
      <protection locked="0"/>
    </xf>
    <xf numFmtId="0" fontId="31" fillId="2" borderId="22" xfId="2" applyFont="1" applyFill="1" applyBorder="1" applyAlignment="1" applyProtection="1">
      <alignment horizontal="justify" vertical="center" wrapText="1"/>
      <protection locked="0"/>
    </xf>
    <xf numFmtId="0" fontId="31" fillId="2" borderId="15" xfId="2" applyFont="1" applyFill="1" applyBorder="1" applyAlignment="1" applyProtection="1">
      <alignment horizontal="left" vertical="center" wrapText="1"/>
      <protection locked="0"/>
    </xf>
    <xf numFmtId="0" fontId="31" fillId="2" borderId="15" xfId="2" applyFont="1" applyFill="1" applyBorder="1" applyAlignment="1" applyProtection="1">
      <alignment horizontal="center" vertical="center"/>
      <protection locked="0"/>
    </xf>
    <xf numFmtId="0" fontId="31" fillId="2" borderId="15" xfId="2" applyFont="1" applyFill="1" applyBorder="1" applyAlignment="1" applyProtection="1">
      <alignment horizontal="center" vertical="center" wrapText="1"/>
      <protection locked="0"/>
    </xf>
    <xf numFmtId="0" fontId="32" fillId="2" borderId="15" xfId="2" applyFont="1" applyFill="1" applyBorder="1" applyAlignment="1" applyProtection="1">
      <alignment horizontal="center" vertical="center" wrapText="1"/>
      <protection locked="0"/>
    </xf>
    <xf numFmtId="0" fontId="31" fillId="2" borderId="15" xfId="2" applyFont="1" applyFill="1" applyBorder="1" applyAlignment="1">
      <alignment horizontal="center" vertical="center"/>
    </xf>
    <xf numFmtId="0" fontId="32" fillId="2" borderId="15" xfId="2" applyFont="1" applyFill="1" applyBorder="1" applyAlignment="1">
      <alignment horizontal="center" vertical="center" wrapText="1"/>
    </xf>
    <xf numFmtId="0" fontId="27" fillId="0" borderId="4" xfId="2" applyFont="1" applyBorder="1" applyAlignment="1" applyProtection="1">
      <alignment horizontal="justify" vertical="center" wrapText="1"/>
      <protection locked="0"/>
    </xf>
    <xf numFmtId="0" fontId="27" fillId="0" borderId="26" xfId="2" applyFont="1" applyBorder="1" applyAlignment="1" applyProtection="1">
      <alignment horizontal="center" vertical="center" wrapText="1"/>
      <protection locked="0"/>
    </xf>
    <xf numFmtId="0" fontId="27" fillId="0" borderId="33" xfId="0" applyFont="1" applyBorder="1" applyAlignment="1">
      <alignment horizontal="center" vertical="center" wrapText="1"/>
    </xf>
    <xf numFmtId="0" fontId="27" fillId="0" borderId="4" xfId="2" applyFont="1" applyBorder="1" applyAlignment="1" applyProtection="1">
      <alignment horizontal="center" vertical="center" wrapText="1"/>
      <protection locked="0"/>
    </xf>
    <xf numFmtId="0" fontId="31" fillId="2" borderId="33" xfId="2" applyFont="1" applyFill="1" applyBorder="1" applyAlignment="1" applyProtection="1">
      <alignment horizontal="center" vertical="center" wrapText="1" shrinkToFit="1"/>
      <protection locked="0"/>
    </xf>
    <xf numFmtId="0" fontId="27" fillId="0" borderId="3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5" xfId="0" applyFont="1" applyBorder="1" applyAlignment="1" applyProtection="1">
      <alignment horizontal="center" vertical="center" wrapText="1"/>
      <protection locked="0"/>
    </xf>
    <xf numFmtId="0" fontId="27" fillId="2" borderId="5" xfId="2" applyFont="1" applyFill="1" applyBorder="1" applyAlignment="1" applyProtection="1">
      <alignment horizontal="center" vertical="center" wrapText="1"/>
      <protection locked="0"/>
    </xf>
    <xf numFmtId="0" fontId="27" fillId="0" borderId="20" xfId="0" applyFont="1" applyBorder="1" applyAlignment="1">
      <alignment horizontal="justify" vertical="center" wrapText="1"/>
    </xf>
    <xf numFmtId="0" fontId="31" fillId="2" borderId="35" xfId="2" applyFont="1" applyFill="1" applyBorder="1" applyAlignment="1" applyProtection="1">
      <alignment horizontal="center" vertical="center" wrapText="1"/>
      <protection locked="0"/>
    </xf>
    <xf numFmtId="0" fontId="32" fillId="11" borderId="5" xfId="2" applyFont="1" applyFill="1" applyBorder="1" applyAlignment="1">
      <alignment horizontal="center" vertical="center"/>
    </xf>
    <xf numFmtId="0" fontId="33" fillId="11" borderId="5" xfId="2" applyFont="1" applyFill="1" applyBorder="1" applyAlignment="1" applyProtection="1">
      <alignment horizontal="center" vertical="center"/>
      <protection locked="0"/>
    </xf>
    <xf numFmtId="0" fontId="32" fillId="11" borderId="20" xfId="2" applyFont="1" applyFill="1" applyBorder="1" applyAlignment="1">
      <alignment horizontal="center" vertical="center"/>
    </xf>
    <xf numFmtId="0" fontId="28" fillId="0" borderId="14"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16"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0" xfId="0" applyFont="1" applyAlignment="1">
      <alignment horizontal="center" vertical="center" wrapText="1"/>
    </xf>
    <xf numFmtId="0" fontId="27" fillId="0" borderId="7"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8"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5" fillId="9" borderId="10" xfId="0" applyFont="1" applyFill="1" applyBorder="1" applyAlignment="1">
      <alignment horizontal="center" vertical="center"/>
    </xf>
    <xf numFmtId="0" fontId="5" fillId="9" borderId="11" xfId="0" applyFont="1" applyFill="1" applyBorder="1" applyAlignment="1">
      <alignment horizontal="center" vertical="center"/>
    </xf>
    <xf numFmtId="0" fontId="5" fillId="9" borderId="12" xfId="0" applyFont="1" applyFill="1" applyBorder="1" applyAlignment="1">
      <alignment horizontal="center" vertical="center" textRotation="90"/>
    </xf>
    <xf numFmtId="0" fontId="5" fillId="9" borderId="19" xfId="0" applyFont="1" applyFill="1" applyBorder="1" applyAlignment="1">
      <alignment horizontal="center" vertical="center" textRotation="90"/>
    </xf>
    <xf numFmtId="0" fontId="6" fillId="8" borderId="5" xfId="0" applyFont="1" applyFill="1" applyBorder="1" applyAlignment="1">
      <alignment horizontal="center" vertical="center"/>
    </xf>
    <xf numFmtId="0" fontId="7" fillId="0" borderId="14" xfId="0" applyFont="1" applyBorder="1" applyAlignment="1">
      <alignment horizontal="justify" vertical="center"/>
    </xf>
    <xf numFmtId="0" fontId="7" fillId="0" borderId="15" xfId="0" applyFont="1" applyBorder="1" applyAlignment="1">
      <alignment horizontal="justify" vertical="center"/>
    </xf>
    <xf numFmtId="0" fontId="7" fillId="0" borderId="16" xfId="0" applyFont="1" applyBorder="1" applyAlignment="1">
      <alignment horizontal="justify" vertical="center"/>
    </xf>
    <xf numFmtId="0" fontId="7" fillId="0" borderId="17" xfId="0" applyFont="1" applyBorder="1" applyAlignment="1">
      <alignment horizontal="justify" vertical="center"/>
    </xf>
    <xf numFmtId="0" fontId="7" fillId="0" borderId="13" xfId="0" applyFont="1" applyBorder="1" applyAlignment="1">
      <alignment horizontal="justify" vertical="center"/>
    </xf>
    <xf numFmtId="0" fontId="7" fillId="0" borderId="18" xfId="0" applyFont="1" applyBorder="1" applyAlignment="1">
      <alignment horizontal="justify" vertical="center"/>
    </xf>
    <xf numFmtId="0" fontId="7" fillId="0" borderId="5" xfId="0" applyFont="1" applyBorder="1" applyAlignment="1">
      <alignment horizontal="justify" vertical="center"/>
    </xf>
    <xf numFmtId="0" fontId="7" fillId="0" borderId="20" xfId="0" applyFont="1" applyBorder="1" applyAlignment="1">
      <alignment horizontal="justify" vertical="center" wrapText="1" shrinkToFit="1"/>
    </xf>
    <xf numFmtId="0" fontId="7" fillId="0" borderId="21" xfId="0" applyFont="1" applyBorder="1" applyAlignment="1">
      <alignment horizontal="justify" vertical="center" wrapText="1" shrinkToFit="1"/>
    </xf>
    <xf numFmtId="0" fontId="7" fillId="0" borderId="22" xfId="0" applyFont="1" applyBorder="1" applyAlignment="1">
      <alignment horizontal="justify" vertical="center" wrapText="1" shrinkToFit="1"/>
    </xf>
    <xf numFmtId="0" fontId="6" fillId="8" borderId="23" xfId="0" applyFont="1" applyFill="1" applyBorder="1" applyAlignment="1">
      <alignment horizontal="center" vertical="center"/>
    </xf>
    <xf numFmtId="0" fontId="6" fillId="8" borderId="10" xfId="0" applyFont="1" applyFill="1" applyBorder="1" applyAlignment="1">
      <alignment horizontal="center" vertical="center"/>
    </xf>
    <xf numFmtId="0" fontId="6" fillId="8" borderId="11" xfId="0" applyFont="1" applyFill="1" applyBorder="1" applyAlignment="1">
      <alignment horizontal="center" vertical="center"/>
    </xf>
    <xf numFmtId="0" fontId="9" fillId="3" borderId="5" xfId="0" applyFont="1" applyFill="1" applyBorder="1" applyAlignment="1">
      <alignment horizontal="center" vertical="center"/>
    </xf>
    <xf numFmtId="0" fontId="10" fillId="2" borderId="5" xfId="0" applyFont="1" applyFill="1" applyBorder="1" applyAlignment="1">
      <alignment horizontal="center" vertical="center"/>
    </xf>
    <xf numFmtId="0" fontId="11" fillId="0" borderId="20" xfId="0" applyFont="1" applyBorder="1" applyAlignment="1">
      <alignment horizontal="justify" vertical="center" wrapText="1"/>
    </xf>
    <xf numFmtId="0" fontId="11" fillId="0" borderId="21" xfId="0" applyFont="1" applyBorder="1" applyAlignment="1">
      <alignment horizontal="justify" vertical="center" wrapText="1"/>
    </xf>
    <xf numFmtId="0" fontId="11" fillId="0" borderId="22" xfId="0" applyFont="1" applyBorder="1" applyAlignment="1">
      <alignment horizontal="justify" vertical="center" wrapText="1"/>
    </xf>
    <xf numFmtId="0" fontId="10" fillId="2" borderId="20" xfId="0" applyFont="1" applyFill="1" applyBorder="1" applyAlignment="1">
      <alignment horizontal="center" vertical="center" wrapText="1" shrinkToFit="1"/>
    </xf>
    <xf numFmtId="0" fontId="10" fillId="2" borderId="21" xfId="0" applyFont="1" applyFill="1" applyBorder="1" applyAlignment="1">
      <alignment horizontal="center" vertical="center" wrapText="1" shrinkToFit="1"/>
    </xf>
    <xf numFmtId="0" fontId="10" fillId="2" borderId="22" xfId="0" applyFont="1" applyFill="1" applyBorder="1" applyAlignment="1">
      <alignment horizontal="center" vertical="center" wrapText="1" shrinkToFit="1"/>
    </xf>
    <xf numFmtId="0" fontId="9" fillId="2" borderId="5" xfId="0" applyFont="1" applyFill="1" applyBorder="1" applyAlignment="1">
      <alignment horizontal="center"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9" fillId="2" borderId="0" xfId="0" applyFont="1" applyFill="1" applyAlignment="1">
      <alignment horizontal="center" vertical="center"/>
    </xf>
    <xf numFmtId="0" fontId="10" fillId="2" borderId="5" xfId="1" applyFont="1" applyFill="1" applyBorder="1" applyAlignment="1">
      <alignment horizontal="center" vertical="center" wrapText="1"/>
    </xf>
    <xf numFmtId="0" fontId="11" fillId="2" borderId="20" xfId="1" applyFill="1" applyBorder="1" applyAlignment="1">
      <alignment horizontal="center" vertical="center" wrapText="1"/>
    </xf>
    <xf numFmtId="0" fontId="11" fillId="2" borderId="21" xfId="1" applyFill="1" applyBorder="1" applyAlignment="1">
      <alignment horizontal="center" vertical="center" wrapText="1"/>
    </xf>
    <xf numFmtId="0" fontId="11" fillId="2" borderId="22" xfId="1" applyFill="1" applyBorder="1" applyAlignment="1">
      <alignment horizontal="center" vertical="center" wrapText="1"/>
    </xf>
    <xf numFmtId="49" fontId="11" fillId="2" borderId="20" xfId="1" applyNumberFormat="1" applyFill="1" applyBorder="1" applyAlignment="1">
      <alignment horizontal="center" vertical="center" wrapText="1"/>
    </xf>
    <xf numFmtId="49" fontId="11" fillId="2" borderId="22" xfId="1" applyNumberFormat="1" applyFill="1" applyBorder="1" applyAlignment="1">
      <alignment horizontal="center" vertical="center" wrapText="1"/>
    </xf>
    <xf numFmtId="0" fontId="11" fillId="2" borderId="20" xfId="1" applyFill="1" applyBorder="1" applyAlignment="1">
      <alignment horizontal="justify" vertical="center" wrapText="1" shrinkToFit="1"/>
    </xf>
    <xf numFmtId="0" fontId="11" fillId="2" borderId="21" xfId="1" applyFill="1" applyBorder="1" applyAlignment="1">
      <alignment horizontal="justify" vertical="center" wrapText="1" shrinkToFit="1"/>
    </xf>
    <xf numFmtId="0" fontId="11" fillId="2" borderId="22" xfId="1" applyFill="1" applyBorder="1" applyAlignment="1">
      <alignment horizontal="justify" vertical="center" wrapText="1" shrinkToFit="1"/>
    </xf>
    <xf numFmtId="0" fontId="10" fillId="8" borderId="5" xfId="0" applyFont="1" applyFill="1" applyBorder="1" applyAlignment="1">
      <alignment horizontal="center" vertical="center"/>
    </xf>
    <xf numFmtId="3" fontId="10" fillId="10" borderId="5" xfId="1" applyNumberFormat="1" applyFont="1" applyFill="1" applyBorder="1" applyAlignment="1">
      <alignment horizontal="center" vertical="center" wrapText="1"/>
    </xf>
    <xf numFmtId="0" fontId="8" fillId="8" borderId="20" xfId="0" applyFont="1" applyFill="1" applyBorder="1" applyAlignment="1">
      <alignment horizontal="center" vertical="center"/>
    </xf>
    <xf numFmtId="0" fontId="8" fillId="8" borderId="21" xfId="0" applyFont="1" applyFill="1" applyBorder="1" applyAlignment="1">
      <alignment horizontal="center" vertical="center"/>
    </xf>
    <xf numFmtId="0" fontId="8" fillId="8" borderId="22" xfId="0" applyFont="1" applyFill="1" applyBorder="1" applyAlignment="1">
      <alignment horizontal="center" vertical="center"/>
    </xf>
    <xf numFmtId="3" fontId="9" fillId="2" borderId="5" xfId="1" applyNumberFormat="1" applyFont="1" applyFill="1" applyBorder="1" applyAlignment="1">
      <alignment horizontal="center" vertical="center" wrapText="1"/>
    </xf>
    <xf numFmtId="0" fontId="18" fillId="2" borderId="5" xfId="1" applyFont="1" applyFill="1" applyBorder="1" applyAlignment="1">
      <alignment horizontal="center" vertical="center" wrapText="1"/>
    </xf>
    <xf numFmtId="0" fontId="10" fillId="10" borderId="5" xfId="1" applyFont="1" applyFill="1" applyBorder="1" applyAlignment="1">
      <alignment horizontal="center" vertical="center" wrapText="1"/>
    </xf>
    <xf numFmtId="0" fontId="10" fillId="10" borderId="20" xfId="1" applyFont="1" applyFill="1" applyBorder="1" applyAlignment="1">
      <alignment horizontal="center" vertical="center" wrapText="1"/>
    </xf>
    <xf numFmtId="0" fontId="10" fillId="10" borderId="22" xfId="1" applyFont="1" applyFill="1" applyBorder="1" applyAlignment="1">
      <alignment horizontal="center" vertical="center" wrapText="1"/>
    </xf>
    <xf numFmtId="0" fontId="10" fillId="10" borderId="21" xfId="1" applyFont="1" applyFill="1" applyBorder="1" applyAlignment="1">
      <alignment horizontal="center" vertical="center" wrapText="1"/>
    </xf>
    <xf numFmtId="3" fontId="10" fillId="2" borderId="5" xfId="1" applyNumberFormat="1" applyFont="1" applyFill="1" applyBorder="1" applyAlignment="1">
      <alignment horizontal="center" vertical="center" wrapText="1"/>
    </xf>
    <xf numFmtId="0" fontId="10" fillId="10" borderId="14" xfId="0" applyFont="1" applyFill="1" applyBorder="1" applyAlignment="1">
      <alignment horizontal="center" vertical="center"/>
    </xf>
    <xf numFmtId="0" fontId="10" fillId="10" borderId="15" xfId="0" applyFont="1" applyFill="1" applyBorder="1" applyAlignment="1">
      <alignment horizontal="center" vertical="center"/>
    </xf>
    <xf numFmtId="0" fontId="10" fillId="10" borderId="16" xfId="0" applyFont="1" applyFill="1" applyBorder="1" applyAlignment="1">
      <alignment horizontal="center" vertical="center"/>
    </xf>
    <xf numFmtId="0" fontId="10" fillId="10" borderId="6" xfId="0" applyFont="1" applyFill="1" applyBorder="1" applyAlignment="1">
      <alignment horizontal="center" vertical="center"/>
    </xf>
    <xf numFmtId="0" fontId="10" fillId="10" borderId="0" xfId="0" applyFont="1" applyFill="1" applyAlignment="1">
      <alignment horizontal="center" vertical="center"/>
    </xf>
    <xf numFmtId="0" fontId="10" fillId="10" borderId="7" xfId="0" applyFont="1" applyFill="1" applyBorder="1" applyAlignment="1">
      <alignment horizontal="center" vertical="center"/>
    </xf>
    <xf numFmtId="0" fontId="10" fillId="10" borderId="17" xfId="0" applyFont="1" applyFill="1" applyBorder="1" applyAlignment="1">
      <alignment horizontal="center" vertical="center"/>
    </xf>
    <xf numFmtId="0" fontId="10" fillId="10" borderId="13" xfId="0" applyFont="1" applyFill="1" applyBorder="1" applyAlignment="1">
      <alignment horizontal="center" vertical="center"/>
    </xf>
    <xf numFmtId="0" fontId="10" fillId="10" borderId="18" xfId="0" applyFont="1" applyFill="1" applyBorder="1" applyAlignment="1">
      <alignment horizontal="center" vertical="center"/>
    </xf>
    <xf numFmtId="3" fontId="5" fillId="4" borderId="5" xfId="1" applyNumberFormat="1" applyFont="1" applyFill="1" applyBorder="1" applyAlignment="1">
      <alignment horizontal="center" vertical="center" wrapText="1"/>
    </xf>
    <xf numFmtId="0" fontId="5" fillId="4" borderId="5" xfId="1" applyFont="1" applyFill="1" applyBorder="1" applyAlignment="1">
      <alignment horizontal="center" vertical="center" wrapText="1"/>
    </xf>
    <xf numFmtId="0" fontId="9" fillId="2" borderId="5" xfId="0" applyFont="1" applyFill="1" applyBorder="1" applyAlignment="1">
      <alignment horizontal="left" vertical="center"/>
    </xf>
    <xf numFmtId="0" fontId="10" fillId="10" borderId="14" xfId="0" applyFont="1" applyFill="1" applyBorder="1" applyAlignment="1">
      <alignment horizontal="center" vertical="center" wrapText="1"/>
    </xf>
    <xf numFmtId="3" fontId="5" fillId="4" borderId="5" xfId="1" applyNumberFormat="1" applyFont="1" applyFill="1" applyBorder="1" applyAlignment="1">
      <alignment horizontal="left" vertical="center" wrapText="1"/>
    </xf>
    <xf numFmtId="0" fontId="5" fillId="4" borderId="5" xfId="1" applyFont="1" applyFill="1" applyBorder="1" applyAlignment="1">
      <alignment horizontal="left" vertical="center" wrapText="1"/>
    </xf>
    <xf numFmtId="0" fontId="21" fillId="5" borderId="5" xfId="1" applyFont="1" applyFill="1" applyBorder="1" applyAlignment="1">
      <alignment horizontal="left" vertical="center" wrapText="1"/>
    </xf>
    <xf numFmtId="0" fontId="10" fillId="8" borderId="14" xfId="0" applyFont="1" applyFill="1" applyBorder="1" applyAlignment="1">
      <alignment horizontal="center" vertical="center" wrapText="1"/>
    </xf>
    <xf numFmtId="0" fontId="10" fillId="8" borderId="15"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17"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0" fillId="8" borderId="18" xfId="0" applyFont="1" applyFill="1" applyBorder="1" applyAlignment="1">
      <alignment horizontal="center" vertical="center" wrapText="1"/>
    </xf>
    <xf numFmtId="0" fontId="8" fillId="8" borderId="5" xfId="0" applyFont="1" applyFill="1" applyBorder="1" applyAlignment="1">
      <alignment horizontal="center" vertical="center"/>
    </xf>
    <xf numFmtId="3" fontId="9" fillId="2" borderId="24" xfId="1" applyNumberFormat="1" applyFont="1" applyFill="1" applyBorder="1" applyAlignment="1">
      <alignment horizontal="center" vertical="center" wrapText="1"/>
    </xf>
    <xf numFmtId="49" fontId="9" fillId="2" borderId="24" xfId="1" applyNumberFormat="1" applyFont="1" applyFill="1" applyBorder="1" applyAlignment="1">
      <alignment horizontal="center" vertical="center" wrapText="1"/>
    </xf>
    <xf numFmtId="49" fontId="18" fillId="2" borderId="24" xfId="1" applyNumberFormat="1" applyFont="1" applyFill="1" applyBorder="1" applyAlignment="1">
      <alignment horizontal="center" vertical="center" wrapText="1"/>
    </xf>
    <xf numFmtId="0" fontId="4" fillId="2" borderId="18" xfId="0" applyFont="1" applyFill="1" applyBorder="1" applyAlignment="1">
      <alignment horizontal="center"/>
    </xf>
    <xf numFmtId="0" fontId="4" fillId="2" borderId="26" xfId="0" applyFont="1" applyFill="1" applyBorder="1" applyAlignment="1">
      <alignment horizontal="center"/>
    </xf>
    <xf numFmtId="0" fontId="4" fillId="2" borderId="17" xfId="0" applyFont="1" applyFill="1" applyBorder="1" applyAlignment="1">
      <alignment horizontal="center"/>
    </xf>
    <xf numFmtId="0" fontId="4" fillId="2" borderId="16" xfId="0" applyFont="1" applyFill="1" applyBorder="1" applyAlignment="1">
      <alignment horizontal="center"/>
    </xf>
    <xf numFmtId="0" fontId="4" fillId="2" borderId="24" xfId="0" applyFont="1" applyFill="1" applyBorder="1" applyAlignment="1">
      <alignment horizontal="center"/>
    </xf>
    <xf numFmtId="0" fontId="4" fillId="2" borderId="14" xfId="0" applyFont="1" applyFill="1" applyBorder="1" applyAlignment="1">
      <alignment horizontal="center"/>
    </xf>
    <xf numFmtId="0" fontId="22" fillId="6" borderId="5" xfId="1" applyFont="1" applyFill="1" applyBorder="1" applyAlignment="1">
      <alignment horizontal="left" vertical="center" wrapText="1"/>
    </xf>
    <xf numFmtId="3" fontId="5" fillId="2" borderId="6" xfId="1" applyNumberFormat="1" applyFont="1" applyFill="1" applyBorder="1" applyAlignment="1">
      <alignment horizontal="center" vertical="center" wrapText="1"/>
    </xf>
    <xf numFmtId="3" fontId="5" fillId="2" borderId="0" xfId="1" applyNumberFormat="1" applyFont="1" applyFill="1" applyAlignment="1">
      <alignment horizontal="center" vertical="center" wrapText="1"/>
    </xf>
    <xf numFmtId="3" fontId="5" fillId="2" borderId="7" xfId="1" applyNumberFormat="1" applyFont="1" applyFill="1" applyBorder="1" applyAlignment="1">
      <alignment horizontal="center" vertical="center" wrapText="1"/>
    </xf>
    <xf numFmtId="0" fontId="29" fillId="0" borderId="14" xfId="2" applyFont="1" applyBorder="1" applyAlignment="1" applyProtection="1">
      <alignment horizontal="center" vertical="center" wrapText="1"/>
      <protection locked="0"/>
    </xf>
    <xf numFmtId="0" fontId="29" fillId="0" borderId="15" xfId="2" applyFont="1" applyBorder="1" applyAlignment="1" applyProtection="1">
      <alignment horizontal="center" vertical="center" wrapText="1"/>
      <protection locked="0"/>
    </xf>
    <xf numFmtId="0" fontId="29" fillId="0" borderId="16" xfId="2" applyFont="1" applyBorder="1" applyAlignment="1" applyProtection="1">
      <alignment horizontal="center" vertical="center" wrapText="1"/>
      <protection locked="0"/>
    </xf>
    <xf numFmtId="0" fontId="29" fillId="0" borderId="17" xfId="2" applyFont="1" applyBorder="1" applyAlignment="1" applyProtection="1">
      <alignment horizontal="center" vertical="center" wrapText="1"/>
      <protection locked="0"/>
    </xf>
    <xf numFmtId="0" fontId="29" fillId="0" borderId="13" xfId="2" applyFont="1" applyBorder="1" applyAlignment="1" applyProtection="1">
      <alignment horizontal="center" vertical="center" wrapText="1"/>
      <protection locked="0"/>
    </xf>
    <xf numFmtId="0" fontId="29" fillId="0" borderId="18" xfId="2" applyFont="1" applyBorder="1" applyAlignment="1" applyProtection="1">
      <alignment horizontal="center" vertical="center" wrapText="1"/>
      <protection locked="0"/>
    </xf>
    <xf numFmtId="0" fontId="35" fillId="0" borderId="14" xfId="2" applyFont="1" applyBorder="1" applyAlignment="1" applyProtection="1">
      <alignment horizontal="center" vertical="center" wrapText="1"/>
      <protection locked="0"/>
    </xf>
    <xf numFmtId="0" fontId="35" fillId="0" borderId="16" xfId="2" applyFont="1" applyBorder="1" applyAlignment="1" applyProtection="1">
      <alignment horizontal="center" vertical="center" wrapText="1"/>
      <protection locked="0"/>
    </xf>
    <xf numFmtId="0" fontId="35" fillId="0" borderId="6" xfId="2" applyFont="1" applyBorder="1" applyAlignment="1" applyProtection="1">
      <alignment horizontal="center" vertical="center" wrapText="1"/>
      <protection locked="0"/>
    </xf>
    <xf numFmtId="0" fontId="35" fillId="0" borderId="7" xfId="2" applyFont="1" applyBorder="1" applyAlignment="1" applyProtection="1">
      <alignment horizontal="center" vertical="center" wrapText="1"/>
      <protection locked="0"/>
    </xf>
    <xf numFmtId="0" fontId="35" fillId="0" borderId="17" xfId="2" applyFont="1" applyBorder="1" applyAlignment="1" applyProtection="1">
      <alignment horizontal="center" vertical="center" wrapText="1"/>
      <protection locked="0"/>
    </xf>
    <xf numFmtId="0" fontId="35" fillId="0" borderId="18" xfId="2" applyFont="1" applyBorder="1" applyAlignment="1" applyProtection="1">
      <alignment horizontal="center" vertical="center" wrapText="1"/>
      <protection locked="0"/>
    </xf>
    <xf numFmtId="0" fontId="35" fillId="0" borderId="5" xfId="2" applyFont="1" applyBorder="1" applyAlignment="1" applyProtection="1">
      <alignment horizontal="center" vertical="center" wrapText="1"/>
      <protection locked="0"/>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0" fontId="31" fillId="2" borderId="14" xfId="2" applyFont="1" applyFill="1" applyBorder="1" applyAlignment="1" applyProtection="1">
      <alignment horizontal="center" vertical="center" wrapText="1" shrinkToFit="1"/>
      <protection locked="0"/>
    </xf>
    <xf numFmtId="0" fontId="31" fillId="2" borderId="17" xfId="2" applyFont="1" applyFill="1" applyBorder="1" applyAlignment="1" applyProtection="1">
      <alignment horizontal="center" vertical="center" wrapText="1" shrinkToFit="1"/>
      <protection locked="0"/>
    </xf>
    <xf numFmtId="0" fontId="27" fillId="0" borderId="24"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6" xfId="0" applyFont="1" applyBorder="1" applyAlignment="1">
      <alignment horizontal="center" vertical="center" wrapText="1"/>
    </xf>
    <xf numFmtId="0" fontId="31" fillId="0" borderId="0" xfId="2" applyFont="1" applyAlignment="1">
      <alignment horizontal="center" vertical="center"/>
    </xf>
    <xf numFmtId="0" fontId="30" fillId="12" borderId="20" xfId="0" applyFont="1" applyFill="1" applyBorder="1" applyAlignment="1">
      <alignment horizontal="center" vertical="center" wrapText="1"/>
    </xf>
    <xf numFmtId="0" fontId="30" fillId="12" borderId="22" xfId="0" applyFont="1" applyFill="1" applyBorder="1" applyAlignment="1">
      <alignment horizontal="center" vertical="center" wrapText="1"/>
    </xf>
    <xf numFmtId="0" fontId="30" fillId="0" borderId="0" xfId="2" applyFont="1" applyAlignment="1" applyProtection="1">
      <alignment horizontal="center" vertical="center"/>
      <protection locked="0"/>
    </xf>
    <xf numFmtId="14" fontId="31" fillId="0" borderId="20" xfId="2" applyNumberFormat="1" applyFont="1" applyBorder="1" applyAlignment="1" applyProtection="1">
      <alignment horizontal="center" vertical="center" wrapText="1"/>
      <protection locked="0"/>
    </xf>
    <xf numFmtId="0" fontId="31" fillId="0" borderId="22" xfId="2" applyFont="1" applyBorder="1" applyAlignment="1" applyProtection="1">
      <alignment horizontal="center" vertical="center" wrapText="1"/>
      <protection locked="0"/>
    </xf>
    <xf numFmtId="0" fontId="31" fillId="0" borderId="0" xfId="2" applyFont="1" applyAlignment="1" applyProtection="1">
      <alignment horizontal="center" vertical="center"/>
      <protection locked="0"/>
    </xf>
    <xf numFmtId="15" fontId="27" fillId="0" borderId="0" xfId="2" applyNumberFormat="1" applyFont="1" applyAlignment="1" applyProtection="1">
      <alignment horizontal="center" vertical="center"/>
      <protection locked="0"/>
    </xf>
    <xf numFmtId="0" fontId="27" fillId="0" borderId="0" xfId="2" applyFont="1" applyAlignment="1" applyProtection="1">
      <alignment horizontal="center" vertical="center"/>
      <protection locked="0"/>
    </xf>
    <xf numFmtId="0" fontId="27" fillId="0" borderId="0" xfId="2" applyFont="1" applyAlignment="1">
      <alignment horizontal="center" vertical="center" wrapText="1"/>
    </xf>
    <xf numFmtId="0" fontId="30" fillId="12" borderId="20" xfId="0" applyFont="1" applyFill="1" applyBorder="1" applyAlignment="1">
      <alignment horizontal="center" vertical="center"/>
    </xf>
    <xf numFmtId="0" fontId="30" fillId="12" borderId="21" xfId="0" applyFont="1" applyFill="1" applyBorder="1" applyAlignment="1">
      <alignment horizontal="center" vertical="center"/>
    </xf>
    <xf numFmtId="0" fontId="30" fillId="12" borderId="22" xfId="0" applyFont="1" applyFill="1" applyBorder="1" applyAlignment="1">
      <alignment horizontal="center" vertical="center"/>
    </xf>
    <xf numFmtId="0" fontId="31" fillId="0" borderId="20" xfId="2" applyFont="1" applyBorder="1" applyAlignment="1" applyProtection="1">
      <alignment horizontal="center" vertical="center" wrapText="1"/>
      <protection locked="0"/>
    </xf>
    <xf numFmtId="0" fontId="31" fillId="0" borderId="21" xfId="2" applyFont="1" applyBorder="1" applyAlignment="1" applyProtection="1">
      <alignment horizontal="center" vertical="center" wrapText="1"/>
      <protection locked="0"/>
    </xf>
    <xf numFmtId="0" fontId="32" fillId="11" borderId="5" xfId="2" applyFont="1" applyFill="1" applyBorder="1" applyAlignment="1">
      <alignment horizontal="center" vertical="center" wrapText="1"/>
    </xf>
    <xf numFmtId="0" fontId="32" fillId="11" borderId="5" xfId="2" applyFont="1" applyFill="1" applyBorder="1" applyAlignment="1">
      <alignment horizontal="center" vertical="center"/>
    </xf>
    <xf numFmtId="0" fontId="30" fillId="11" borderId="20" xfId="0" applyFont="1" applyFill="1" applyBorder="1" applyAlignment="1">
      <alignment horizontal="center" vertical="center"/>
    </xf>
    <xf numFmtId="0" fontId="30" fillId="11" borderId="22" xfId="0" applyFont="1" applyFill="1" applyBorder="1" applyAlignment="1">
      <alignment horizontal="center" vertical="center"/>
    </xf>
    <xf numFmtId="0" fontId="32" fillId="11" borderId="20" xfId="2" applyFont="1" applyFill="1" applyBorder="1" applyAlignment="1">
      <alignment horizontal="center" vertical="center"/>
    </xf>
    <xf numFmtId="0" fontId="30" fillId="11" borderId="21" xfId="0" applyFont="1" applyFill="1" applyBorder="1" applyAlignment="1">
      <alignment horizontal="center" vertical="center"/>
    </xf>
    <xf numFmtId="0" fontId="30" fillId="0" borderId="0" xfId="2" applyFont="1" applyAlignment="1">
      <alignment horizontal="center" vertical="center" wrapText="1"/>
    </xf>
    <xf numFmtId="0" fontId="30" fillId="0" borderId="0" xfId="2" applyFont="1" applyAlignment="1">
      <alignment horizontal="center" vertical="center"/>
    </xf>
    <xf numFmtId="0" fontId="32" fillId="11" borderId="4" xfId="2" applyFont="1" applyFill="1" applyBorder="1" applyAlignment="1">
      <alignment horizontal="center" vertical="center"/>
    </xf>
    <xf numFmtId="0" fontId="32" fillId="11" borderId="29" xfId="2" applyFont="1" applyFill="1" applyBorder="1" applyAlignment="1">
      <alignment horizontal="center" vertical="center"/>
    </xf>
    <xf numFmtId="0" fontId="32" fillId="11" borderId="35" xfId="2" applyFont="1" applyFill="1" applyBorder="1" applyAlignment="1">
      <alignment horizontal="center" vertical="center"/>
    </xf>
    <xf numFmtId="0" fontId="32" fillId="11" borderId="28" xfId="2" applyFont="1" applyFill="1" applyBorder="1" applyAlignment="1">
      <alignment horizontal="center" vertical="center"/>
    </xf>
    <xf numFmtId="0" fontId="24" fillId="0" borderId="5" xfId="2" applyFont="1" applyBorder="1" applyAlignment="1" applyProtection="1">
      <alignment horizontal="center"/>
      <protection locked="0"/>
    </xf>
    <xf numFmtId="0" fontId="30" fillId="12" borderId="5" xfId="2" applyFont="1" applyFill="1" applyBorder="1" applyAlignment="1" applyProtection="1">
      <alignment horizontal="center" vertical="center"/>
      <protection locked="0"/>
    </xf>
    <xf numFmtId="0" fontId="32" fillId="11" borderId="22" xfId="2" applyFont="1" applyFill="1" applyBorder="1" applyAlignment="1">
      <alignment horizontal="center" vertical="center"/>
    </xf>
    <xf numFmtId="0" fontId="33" fillId="11" borderId="5" xfId="2" applyFont="1" applyFill="1" applyBorder="1" applyAlignment="1" applyProtection="1">
      <alignment horizontal="center" vertical="center"/>
      <protection locked="0"/>
    </xf>
    <xf numFmtId="0" fontId="25" fillId="2" borderId="0" xfId="2" applyFont="1" applyFill="1" applyAlignment="1">
      <alignment horizontal="right" vertical="center" wrapText="1"/>
    </xf>
    <xf numFmtId="0" fontId="32" fillId="11" borderId="30" xfId="2" applyFont="1" applyFill="1" applyBorder="1" applyAlignment="1">
      <alignment horizontal="center" vertical="center" wrapText="1"/>
    </xf>
    <xf numFmtId="0" fontId="32" fillId="11" borderId="21" xfId="2" applyFont="1" applyFill="1" applyBorder="1" applyAlignment="1">
      <alignment horizontal="center" vertical="center" wrapText="1"/>
    </xf>
    <xf numFmtId="0" fontId="32" fillId="11" borderId="22" xfId="2" applyFont="1" applyFill="1" applyBorder="1" applyAlignment="1">
      <alignment horizontal="center" vertical="center" wrapText="1"/>
    </xf>
    <xf numFmtId="0" fontId="31" fillId="2" borderId="32" xfId="2" applyFont="1" applyFill="1" applyBorder="1" applyAlignment="1" applyProtection="1">
      <alignment horizontal="center" vertical="center" wrapText="1" shrinkToFit="1"/>
      <protection locked="0"/>
    </xf>
    <xf numFmtId="0" fontId="31" fillId="2" borderId="33" xfId="2" applyFont="1" applyFill="1" applyBorder="1" applyAlignment="1" applyProtection="1">
      <alignment horizontal="center" vertical="center" wrapText="1" shrinkToFit="1"/>
      <protection locked="0"/>
    </xf>
    <xf numFmtId="0" fontId="30" fillId="14" borderId="5" xfId="2" applyFont="1" applyFill="1" applyBorder="1" applyAlignment="1" applyProtection="1">
      <alignment horizontal="center" vertical="center"/>
      <protection locked="0"/>
    </xf>
    <xf numFmtId="0" fontId="30" fillId="14" borderId="20" xfId="0" applyFont="1" applyFill="1" applyBorder="1" applyAlignment="1">
      <alignment horizontal="center" vertical="center" wrapText="1"/>
    </xf>
    <xf numFmtId="0" fontId="30" fillId="14" borderId="22" xfId="0" applyFont="1" applyFill="1" applyBorder="1" applyAlignment="1">
      <alignment horizontal="center" vertical="center" wrapText="1"/>
    </xf>
    <xf numFmtId="0" fontId="30" fillId="14" borderId="20" xfId="0" applyFont="1" applyFill="1" applyBorder="1" applyAlignment="1">
      <alignment horizontal="center" vertical="center"/>
    </xf>
    <xf numFmtId="0" fontId="30" fillId="14" borderId="21" xfId="0" applyFont="1" applyFill="1" applyBorder="1" applyAlignment="1">
      <alignment horizontal="center" vertical="center"/>
    </xf>
    <xf numFmtId="0" fontId="30" fillId="14" borderId="22" xfId="0" applyFont="1" applyFill="1" applyBorder="1" applyAlignment="1">
      <alignment horizontal="center" vertical="center"/>
    </xf>
    <xf numFmtId="0" fontId="32" fillId="11" borderId="24" xfId="2" applyFont="1" applyFill="1" applyBorder="1" applyAlignment="1">
      <alignment horizontal="center" vertical="center" wrapText="1"/>
    </xf>
    <xf numFmtId="0" fontId="32" fillId="11" borderId="24" xfId="2" applyFont="1" applyFill="1" applyBorder="1" applyAlignment="1">
      <alignment horizontal="center" vertical="center"/>
    </xf>
    <xf numFmtId="0" fontId="32" fillId="13" borderId="32" xfId="2" applyFont="1" applyFill="1" applyBorder="1" applyAlignment="1">
      <alignment horizontal="center" vertical="center" wrapText="1"/>
    </xf>
    <xf numFmtId="0" fontId="32" fillId="11" borderId="13" xfId="2" applyFont="1" applyFill="1" applyBorder="1" applyAlignment="1">
      <alignment horizontal="center" vertical="center"/>
    </xf>
    <xf numFmtId="0" fontId="34" fillId="13" borderId="33" xfId="2" applyFont="1" applyFill="1" applyBorder="1" applyAlignment="1">
      <alignment horizontal="center" vertical="center" wrapText="1"/>
    </xf>
    <xf numFmtId="0" fontId="32" fillId="13" borderId="20" xfId="2" applyFont="1" applyFill="1" applyBorder="1" applyAlignment="1">
      <alignment horizontal="center" vertical="center"/>
    </xf>
  </cellXfs>
  <cellStyles count="7">
    <cellStyle name="Normal" xfId="0" builtinId="0"/>
    <cellStyle name="Normal 2" xfId="2" xr:uid="{00000000-0005-0000-0000-000001000000}"/>
    <cellStyle name="Normal 2 2" xfId="4" xr:uid="{00000000-0005-0000-0000-000002000000}"/>
    <cellStyle name="Normal 2 3" xfId="6" xr:uid="{00000000-0005-0000-0000-000003000000}"/>
    <cellStyle name="Normal 2 5" xfId="3" xr:uid="{00000000-0005-0000-0000-000004000000}"/>
    <cellStyle name="Normal 2 5 2" xfId="5" xr:uid="{00000000-0005-0000-0000-000005000000}"/>
    <cellStyle name="Normal 3" xfId="1" xr:uid="{00000000-0005-0000-0000-000006000000}"/>
  </cellStyles>
  <dxfs count="1975">
    <dxf>
      <font>
        <color rgb="FFFF0000"/>
      </font>
    </dxf>
    <dxf>
      <font>
        <color rgb="FFFF0000"/>
      </font>
    </dxf>
    <dxf>
      <font>
        <color rgb="FFFFFF00"/>
      </font>
    </dxf>
    <dxf>
      <font>
        <color rgb="FF00B050"/>
      </font>
    </dxf>
    <dxf>
      <font>
        <color rgb="FF00B050"/>
      </font>
    </dxf>
    <dxf>
      <font>
        <color rgb="FFFF0000"/>
      </font>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66FF99"/>
        </patternFill>
      </fill>
    </dxf>
    <dxf>
      <fill>
        <patternFill>
          <bgColor rgb="FF00B050"/>
        </patternFill>
      </fill>
    </dxf>
    <dxf>
      <fill>
        <patternFill>
          <bgColor rgb="FF66FF99"/>
        </patternFill>
      </fill>
    </dxf>
    <dxf>
      <fill>
        <patternFill>
          <bgColor rgb="FF00B05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theme="0"/>
      </font>
      <fill>
        <patternFill>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rgb="FFFF0000"/>
      </font>
    </dxf>
    <dxf>
      <font>
        <color rgb="FFFF0000"/>
      </font>
    </dxf>
    <dxf>
      <font>
        <color rgb="FFFFFF00"/>
      </font>
    </dxf>
    <dxf>
      <font>
        <color rgb="FF00B050"/>
      </font>
    </dxf>
    <dxf>
      <font>
        <color rgb="FF00B050"/>
      </font>
    </dxf>
    <dxf>
      <font>
        <color rgb="FFFF0000"/>
      </font>
    </dxf>
    <dxf>
      <fill>
        <patternFill>
          <bgColor rgb="FF00B050"/>
        </patternFill>
      </fill>
    </dxf>
    <dxf>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FF3300"/>
      <color rgb="FFFF00FF"/>
      <color rgb="FFFF7C80"/>
      <color rgb="FFF371EA"/>
      <color rgb="FF000066"/>
      <color rgb="FF66FF99"/>
      <color rgb="FF00FF99"/>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176894</xdr:colOff>
      <xdr:row>0</xdr:row>
      <xdr:rowOff>0</xdr:rowOff>
    </xdr:from>
    <xdr:to>
      <xdr:col>8</xdr:col>
      <xdr:colOff>204107</xdr:colOff>
      <xdr:row>2</xdr:row>
      <xdr:rowOff>217714</xdr:rowOff>
    </xdr:to>
    <xdr:pic>
      <xdr:nvPicPr>
        <xdr:cNvPr id="2" name="Imagen 1">
          <a:extLst>
            <a:ext uri="{FF2B5EF4-FFF2-40B4-BE49-F238E27FC236}">
              <a16:creationId xmlns:a16="http://schemas.microsoft.com/office/drawing/2014/main" id="{95C944DC-B377-430A-9C27-77246AED84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2323" y="0"/>
          <a:ext cx="1755320" cy="775607"/>
        </a:xfrm>
        <a:prstGeom prst="rect">
          <a:avLst/>
        </a:prstGeom>
        <a:noFill/>
        <a:ln>
          <a:noFill/>
        </a:ln>
      </xdr:spPr>
    </xdr:pic>
    <xdr:clientData/>
  </xdr:twoCellAnchor>
  <xdr:twoCellAnchor editAs="oneCell">
    <xdr:from>
      <xdr:col>28</xdr:col>
      <xdr:colOff>122465</xdr:colOff>
      <xdr:row>0</xdr:row>
      <xdr:rowOff>176893</xdr:rowOff>
    </xdr:from>
    <xdr:to>
      <xdr:col>30</xdr:col>
      <xdr:colOff>299357</xdr:colOff>
      <xdr:row>2</xdr:row>
      <xdr:rowOff>231322</xdr:rowOff>
    </xdr:to>
    <xdr:pic>
      <xdr:nvPicPr>
        <xdr:cNvPr id="3" name="Imagen 2">
          <a:extLst>
            <a:ext uri="{FF2B5EF4-FFF2-40B4-BE49-F238E27FC236}">
              <a16:creationId xmlns:a16="http://schemas.microsoft.com/office/drawing/2014/main" id="{B070B92F-E903-4EA4-8F7D-37874F5D3A2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1661322" y="176893"/>
          <a:ext cx="1211035" cy="61232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F1C9E625-FD5E-4770-9CB9-5FC09DACA8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801A97E9-A56A-4EB9-A1B4-608DB619DC2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F482DA49-787F-4EE4-87C5-6A1108EE7F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BAECC0E3-86EF-494F-9495-2401AAF18D6B}"/>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686B3965-BE02-4A35-8E4F-96D18BCD60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F0A83E3A-1F47-4FF3-8672-C89B305A564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92BD58F3-6BA4-4F66-991A-BABEE16F19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CBA5AB8F-3E2B-4956-AEDF-F891E7BC331F}"/>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1620352C-B247-4115-8D35-F505A92FFB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6ABD9339-C93E-4DEF-9A7C-4AF0406639B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A34E2051-0DB5-4466-85BD-AB73716666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5F91CD9C-5736-4628-8B02-46D44DA47A4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5CD4A7A2-9FF2-42CF-ADFA-ADEAD99B9B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E4CE8C09-687D-44B0-B462-6B3D1C0C76A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96C669A9-0E55-41AB-880C-C470FD59C9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64D1F09E-E692-4F8F-8570-D3BF99D5F76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396746" y="136072"/>
          <a:ext cx="2080532" cy="85725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585107</xdr:colOff>
      <xdr:row>0</xdr:row>
      <xdr:rowOff>108858</xdr:rowOff>
    </xdr:from>
    <xdr:to>
      <xdr:col>2</xdr:col>
      <xdr:colOff>1415142</xdr:colOff>
      <xdr:row>2</xdr:row>
      <xdr:rowOff>299358</xdr:rowOff>
    </xdr:to>
    <xdr:pic>
      <xdr:nvPicPr>
        <xdr:cNvPr id="2" name="Imagen 1">
          <a:extLst>
            <a:ext uri="{FF2B5EF4-FFF2-40B4-BE49-F238E27FC236}">
              <a16:creationId xmlns:a16="http://schemas.microsoft.com/office/drawing/2014/main" id="{EAB0B19C-DB83-4AB9-967F-AAC674414C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107" y="108858"/>
          <a:ext cx="2354035" cy="952500"/>
        </a:xfrm>
        <a:prstGeom prst="rect">
          <a:avLst/>
        </a:prstGeom>
        <a:noFill/>
        <a:ln>
          <a:noFill/>
        </a:ln>
      </xdr:spPr>
    </xdr:pic>
    <xdr:clientData/>
  </xdr:twoCellAnchor>
  <xdr:twoCellAnchor editAs="oneCell">
    <xdr:from>
      <xdr:col>22</xdr:col>
      <xdr:colOff>898071</xdr:colOff>
      <xdr:row>0</xdr:row>
      <xdr:rowOff>136072</xdr:rowOff>
    </xdr:from>
    <xdr:to>
      <xdr:col>23</xdr:col>
      <xdr:colOff>1387928</xdr:colOff>
      <xdr:row>2</xdr:row>
      <xdr:rowOff>231322</xdr:rowOff>
    </xdr:to>
    <xdr:pic>
      <xdr:nvPicPr>
        <xdr:cNvPr id="3" name="Imagen 2">
          <a:extLst>
            <a:ext uri="{FF2B5EF4-FFF2-40B4-BE49-F238E27FC236}">
              <a16:creationId xmlns:a16="http://schemas.microsoft.com/office/drawing/2014/main" id="{A68CA60C-978D-45AF-B00D-133CD03DDD3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8425321" y="136072"/>
          <a:ext cx="2081893" cy="8572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20Spring%20Creators/Desktop/DAD-027%20V6%20MATRIZ%20DE%20PELIGROS%20DISEME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a de Evaluacion"/>
      <sheetName val="Administracion"/>
      <sheetName val="Visitantes"/>
      <sheetName val="Mantenimiento Mecanico"/>
      <sheetName val="Almacen"/>
      <sheetName val="Soldadura"/>
      <sheetName val="Trabajo en Alturas"/>
      <sheetName val="Espacios Confinados"/>
      <sheetName val="Excavaciones"/>
      <sheetName val="Mov Vehiculos, Maq y Eq."/>
      <sheetName val="Levantamiento de Cargas"/>
      <sheetName val="Topografia"/>
      <sheetName val="Prueba Hidrostatica"/>
      <sheetName val="Obras en Concreto"/>
      <sheetName val="Pintura"/>
      <sheetName val="Prioritarios"/>
      <sheetName val="TAREAS CRITIC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E266"/>
  <sheetViews>
    <sheetView zoomScale="85" zoomScaleNormal="85" zoomScaleSheetLayoutView="85" workbookViewId="0">
      <selection activeCell="AB12" sqref="AB12:AE13"/>
    </sheetView>
  </sheetViews>
  <sheetFormatPr baseColWidth="10" defaultColWidth="11.44140625" defaultRowHeight="13.8" x14ac:dyDescent="0.25"/>
  <cols>
    <col min="1" max="1" width="0.6640625" style="1" customWidth="1"/>
    <col min="2" max="2" width="4.88671875" style="4" customWidth="1"/>
    <col min="3" max="3" width="0.6640625" style="4" customWidth="1"/>
    <col min="4" max="6" width="5.6640625" style="4" customWidth="1"/>
    <col min="7" max="7" width="3.109375" style="4" customWidth="1"/>
    <col min="8" max="10" width="5.6640625" style="33" customWidth="1"/>
    <col min="11" max="18" width="5.6640625" style="4" customWidth="1"/>
    <col min="19" max="19" width="13" style="4" customWidth="1"/>
    <col min="20" max="23" width="5.6640625" style="4" customWidth="1"/>
    <col min="24" max="26" width="7.6640625" style="4" customWidth="1"/>
    <col min="27" max="27" width="16.5546875" style="4" customWidth="1"/>
    <col min="28" max="30" width="7.6640625" style="4" customWidth="1"/>
    <col min="31" max="31" width="6.44140625" style="4" customWidth="1"/>
    <col min="32" max="32" width="0.88671875" style="1" customWidth="1"/>
    <col min="33" max="57" width="11.44140625" style="1"/>
    <col min="58" max="16384" width="11.44140625" style="4"/>
  </cols>
  <sheetData>
    <row r="1" spans="1:31" ht="18.75" customHeight="1" x14ac:dyDescent="0.25">
      <c r="B1" s="183"/>
      <c r="C1" s="184"/>
      <c r="D1" s="184"/>
      <c r="E1" s="184"/>
      <c r="F1" s="184"/>
      <c r="G1" s="184"/>
      <c r="H1" s="184"/>
      <c r="I1" s="184"/>
      <c r="J1" s="184"/>
      <c r="K1" s="160" t="s">
        <v>173</v>
      </c>
      <c r="L1" s="161"/>
      <c r="M1" s="161"/>
      <c r="N1" s="161"/>
      <c r="O1" s="161"/>
      <c r="P1" s="161"/>
      <c r="Q1" s="161"/>
      <c r="R1" s="161"/>
      <c r="S1" s="161"/>
      <c r="T1" s="161"/>
      <c r="U1" s="161"/>
      <c r="V1" s="161"/>
      <c r="W1" s="161"/>
      <c r="X1" s="161"/>
      <c r="Y1" s="161"/>
      <c r="Z1" s="162"/>
      <c r="AA1" s="160" t="s">
        <v>708</v>
      </c>
      <c r="AB1" s="169"/>
      <c r="AC1" s="174"/>
      <c r="AD1" s="175"/>
      <c r="AE1" s="176"/>
    </row>
    <row r="2" spans="1:31" ht="24.75" customHeight="1" x14ac:dyDescent="0.25">
      <c r="B2" s="185"/>
      <c r="C2" s="186"/>
      <c r="D2" s="186"/>
      <c r="E2" s="186"/>
      <c r="F2" s="186"/>
      <c r="G2" s="186"/>
      <c r="H2" s="186"/>
      <c r="I2" s="186"/>
      <c r="J2" s="186"/>
      <c r="K2" s="163"/>
      <c r="L2" s="164"/>
      <c r="M2" s="164"/>
      <c r="N2" s="164"/>
      <c r="O2" s="164"/>
      <c r="P2" s="164"/>
      <c r="Q2" s="164"/>
      <c r="R2" s="164"/>
      <c r="S2" s="164"/>
      <c r="T2" s="164"/>
      <c r="U2" s="164"/>
      <c r="V2" s="164"/>
      <c r="W2" s="164"/>
      <c r="X2" s="164"/>
      <c r="Y2" s="164"/>
      <c r="Z2" s="165"/>
      <c r="AA2" s="170"/>
      <c r="AB2" s="171"/>
      <c r="AC2" s="177"/>
      <c r="AD2" s="178"/>
      <c r="AE2" s="179"/>
    </row>
    <row r="3" spans="1:31" ht="24.75" customHeight="1" x14ac:dyDescent="0.25">
      <c r="B3" s="185"/>
      <c r="C3" s="186"/>
      <c r="D3" s="186"/>
      <c r="E3" s="186"/>
      <c r="F3" s="186"/>
      <c r="G3" s="186"/>
      <c r="H3" s="186"/>
      <c r="I3" s="186"/>
      <c r="J3" s="186"/>
      <c r="K3" s="166" t="s">
        <v>706</v>
      </c>
      <c r="L3" s="167"/>
      <c r="M3" s="167"/>
      <c r="N3" s="167"/>
      <c r="O3" s="167"/>
      <c r="P3" s="167"/>
      <c r="Q3" s="167"/>
      <c r="R3" s="167"/>
      <c r="S3" s="168"/>
      <c r="T3" s="166" t="s">
        <v>707</v>
      </c>
      <c r="U3" s="167"/>
      <c r="V3" s="167"/>
      <c r="W3" s="167"/>
      <c r="X3" s="167"/>
      <c r="Y3" s="167"/>
      <c r="Z3" s="168"/>
      <c r="AA3" s="172"/>
      <c r="AB3" s="173"/>
      <c r="AC3" s="180"/>
      <c r="AD3" s="181"/>
      <c r="AE3" s="182"/>
    </row>
    <row r="4" spans="1:31" s="1" customFormat="1" ht="9" customHeight="1" thickBot="1" x14ac:dyDescent="0.3">
      <c r="H4" s="2"/>
      <c r="I4" s="2"/>
      <c r="J4" s="2"/>
    </row>
    <row r="5" spans="1:31" ht="22.5" customHeight="1" thickBot="1" x14ac:dyDescent="0.3">
      <c r="A5" s="43"/>
      <c r="B5" s="44"/>
      <c r="C5" s="187" t="s">
        <v>0</v>
      </c>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8"/>
    </row>
    <row r="6" spans="1:31" s="1" customFormat="1" ht="4.5" customHeight="1" x14ac:dyDescent="0.25">
      <c r="B6" s="189" t="s">
        <v>1</v>
      </c>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1" customHeight="1" x14ac:dyDescent="0.25">
      <c r="B7" s="189"/>
      <c r="D7" s="191" t="s">
        <v>167</v>
      </c>
      <c r="E7" s="191"/>
      <c r="F7" s="191"/>
      <c r="G7" s="191"/>
      <c r="H7" s="191" t="s">
        <v>152</v>
      </c>
      <c r="I7" s="191"/>
      <c r="J7" s="191"/>
      <c r="K7" s="191"/>
      <c r="L7" s="191" t="s">
        <v>170</v>
      </c>
      <c r="M7" s="191"/>
      <c r="N7" s="191"/>
      <c r="O7" s="191"/>
      <c r="P7" s="191" t="s">
        <v>2</v>
      </c>
      <c r="Q7" s="191"/>
      <c r="R7" s="191"/>
      <c r="S7" s="191"/>
      <c r="T7" s="191" t="s">
        <v>3</v>
      </c>
      <c r="U7" s="191"/>
      <c r="V7" s="191"/>
      <c r="W7" s="191"/>
      <c r="X7" s="191" t="s">
        <v>4</v>
      </c>
      <c r="Y7" s="191"/>
      <c r="Z7" s="191"/>
      <c r="AA7" s="191"/>
      <c r="AB7" s="191" t="s">
        <v>5</v>
      </c>
      <c r="AC7" s="191"/>
      <c r="AD7" s="191"/>
      <c r="AE7" s="191"/>
    </row>
    <row r="8" spans="1:31" ht="18" customHeight="1" x14ac:dyDescent="0.25">
      <c r="B8" s="189"/>
      <c r="D8" s="192" t="s">
        <v>6</v>
      </c>
      <c r="E8" s="193"/>
      <c r="F8" s="193"/>
      <c r="G8" s="194"/>
      <c r="H8" s="192" t="s">
        <v>7</v>
      </c>
      <c r="I8" s="193"/>
      <c r="J8" s="193"/>
      <c r="K8" s="194"/>
      <c r="L8" s="192" t="s">
        <v>8</v>
      </c>
      <c r="M8" s="193"/>
      <c r="N8" s="193"/>
      <c r="O8" s="194"/>
      <c r="P8" s="192" t="s">
        <v>155</v>
      </c>
      <c r="Q8" s="193"/>
      <c r="R8" s="193"/>
      <c r="S8" s="194"/>
      <c r="T8" s="192" t="s">
        <v>9</v>
      </c>
      <c r="U8" s="193"/>
      <c r="V8" s="193"/>
      <c r="W8" s="194"/>
      <c r="X8" s="192" t="s">
        <v>10</v>
      </c>
      <c r="Y8" s="193"/>
      <c r="Z8" s="193"/>
      <c r="AA8" s="194"/>
      <c r="AB8" s="192" t="s">
        <v>11</v>
      </c>
      <c r="AC8" s="193"/>
      <c r="AD8" s="193"/>
      <c r="AE8" s="194"/>
    </row>
    <row r="9" spans="1:31" ht="48.75" customHeight="1" x14ac:dyDescent="0.25">
      <c r="B9" s="189"/>
      <c r="D9" s="195"/>
      <c r="E9" s="196"/>
      <c r="F9" s="196"/>
      <c r="G9" s="197"/>
      <c r="H9" s="195"/>
      <c r="I9" s="196"/>
      <c r="J9" s="196"/>
      <c r="K9" s="197"/>
      <c r="L9" s="195"/>
      <c r="M9" s="196"/>
      <c r="N9" s="196"/>
      <c r="O9" s="197"/>
      <c r="P9" s="195"/>
      <c r="Q9" s="196"/>
      <c r="R9" s="196"/>
      <c r="S9" s="197"/>
      <c r="T9" s="195"/>
      <c r="U9" s="196"/>
      <c r="V9" s="196"/>
      <c r="W9" s="197"/>
      <c r="X9" s="195"/>
      <c r="Y9" s="196"/>
      <c r="Z9" s="196"/>
      <c r="AA9" s="197"/>
      <c r="AB9" s="195"/>
      <c r="AC9" s="196"/>
      <c r="AD9" s="196"/>
      <c r="AE9" s="197"/>
    </row>
    <row r="10" spans="1:31" ht="18" customHeight="1" x14ac:dyDescent="0.25">
      <c r="B10" s="189"/>
      <c r="D10" s="192" t="s">
        <v>12</v>
      </c>
      <c r="E10" s="193"/>
      <c r="F10" s="193"/>
      <c r="G10" s="194"/>
      <c r="H10" s="192" t="s">
        <v>13</v>
      </c>
      <c r="I10" s="193"/>
      <c r="J10" s="193"/>
      <c r="K10" s="194"/>
      <c r="L10" s="192" t="s">
        <v>14</v>
      </c>
      <c r="M10" s="193"/>
      <c r="N10" s="193"/>
      <c r="O10" s="194"/>
      <c r="P10" s="192" t="s">
        <v>15</v>
      </c>
      <c r="Q10" s="193"/>
      <c r="R10" s="193"/>
      <c r="S10" s="194"/>
      <c r="T10" s="192" t="s">
        <v>16</v>
      </c>
      <c r="U10" s="193"/>
      <c r="V10" s="193"/>
      <c r="W10" s="194"/>
      <c r="X10" s="192" t="s">
        <v>151</v>
      </c>
      <c r="Y10" s="193"/>
      <c r="Z10" s="193"/>
      <c r="AA10" s="194"/>
      <c r="AB10" s="192" t="s">
        <v>17</v>
      </c>
      <c r="AC10" s="193"/>
      <c r="AD10" s="193"/>
      <c r="AE10" s="194"/>
    </row>
    <row r="11" spans="1:31" ht="44.25" customHeight="1" x14ac:dyDescent="0.25">
      <c r="B11" s="189"/>
      <c r="D11" s="195"/>
      <c r="E11" s="196"/>
      <c r="F11" s="196"/>
      <c r="G11" s="197"/>
      <c r="H11" s="195"/>
      <c r="I11" s="196"/>
      <c r="J11" s="196"/>
      <c r="K11" s="197"/>
      <c r="L11" s="195"/>
      <c r="M11" s="196"/>
      <c r="N11" s="196"/>
      <c r="O11" s="197"/>
      <c r="P11" s="195"/>
      <c r="Q11" s="196"/>
      <c r="R11" s="196"/>
      <c r="S11" s="197"/>
      <c r="T11" s="195"/>
      <c r="U11" s="196"/>
      <c r="V11" s="196"/>
      <c r="W11" s="197"/>
      <c r="X11" s="195"/>
      <c r="Y11" s="196"/>
      <c r="Z11" s="196"/>
      <c r="AA11" s="197"/>
      <c r="AB11" s="195"/>
      <c r="AC11" s="196"/>
      <c r="AD11" s="196"/>
      <c r="AE11" s="197"/>
    </row>
    <row r="12" spans="1:31" ht="33" customHeight="1" x14ac:dyDescent="0.25">
      <c r="B12" s="189"/>
      <c r="D12" s="192" t="s">
        <v>18</v>
      </c>
      <c r="E12" s="193"/>
      <c r="F12" s="193"/>
      <c r="G12" s="194"/>
      <c r="H12" s="192" t="s">
        <v>19</v>
      </c>
      <c r="I12" s="193"/>
      <c r="J12" s="193"/>
      <c r="K12" s="194"/>
      <c r="L12" s="192" t="s">
        <v>20</v>
      </c>
      <c r="M12" s="193"/>
      <c r="N12" s="193"/>
      <c r="O12" s="194"/>
      <c r="P12" s="192" t="s">
        <v>21</v>
      </c>
      <c r="Q12" s="193"/>
      <c r="R12" s="193"/>
      <c r="S12" s="194"/>
      <c r="T12" s="192" t="s">
        <v>22</v>
      </c>
      <c r="U12" s="193"/>
      <c r="V12" s="193"/>
      <c r="W12" s="194"/>
      <c r="X12" s="192" t="s">
        <v>23</v>
      </c>
      <c r="Y12" s="193"/>
      <c r="Z12" s="193"/>
      <c r="AA12" s="194"/>
      <c r="AB12" s="192" t="s">
        <v>24</v>
      </c>
      <c r="AC12" s="193"/>
      <c r="AD12" s="193"/>
      <c r="AE12" s="194"/>
    </row>
    <row r="13" spans="1:31" ht="33" customHeight="1" x14ac:dyDescent="0.25">
      <c r="B13" s="189"/>
      <c r="D13" s="195"/>
      <c r="E13" s="196"/>
      <c r="F13" s="196"/>
      <c r="G13" s="197"/>
      <c r="H13" s="195"/>
      <c r="I13" s="196"/>
      <c r="J13" s="196"/>
      <c r="K13" s="197"/>
      <c r="L13" s="195"/>
      <c r="M13" s="196"/>
      <c r="N13" s="196"/>
      <c r="O13" s="197"/>
      <c r="P13" s="195"/>
      <c r="Q13" s="196"/>
      <c r="R13" s="196"/>
      <c r="S13" s="197"/>
      <c r="T13" s="195"/>
      <c r="U13" s="196"/>
      <c r="V13" s="196"/>
      <c r="W13" s="197"/>
      <c r="X13" s="195"/>
      <c r="Y13" s="196"/>
      <c r="Z13" s="196"/>
      <c r="AA13" s="197"/>
      <c r="AB13" s="195"/>
      <c r="AC13" s="196"/>
      <c r="AD13" s="196"/>
      <c r="AE13" s="197"/>
    </row>
    <row r="14" spans="1:31" ht="18" customHeight="1" x14ac:dyDescent="0.25">
      <c r="B14" s="189"/>
      <c r="D14" s="192" t="s">
        <v>25</v>
      </c>
      <c r="E14" s="193"/>
      <c r="F14" s="193"/>
      <c r="G14" s="194"/>
      <c r="H14" s="192" t="s">
        <v>26</v>
      </c>
      <c r="I14" s="193"/>
      <c r="J14" s="193"/>
      <c r="K14" s="194"/>
      <c r="L14" s="192" t="s">
        <v>27</v>
      </c>
      <c r="M14" s="193"/>
      <c r="N14" s="193"/>
      <c r="O14" s="194"/>
      <c r="P14" s="192" t="s">
        <v>172</v>
      </c>
      <c r="Q14" s="193"/>
      <c r="R14" s="193"/>
      <c r="S14" s="194"/>
      <c r="T14" s="192" t="s">
        <v>168</v>
      </c>
      <c r="U14" s="193"/>
      <c r="V14" s="193"/>
      <c r="W14" s="194"/>
      <c r="X14" s="192" t="s">
        <v>28</v>
      </c>
      <c r="Y14" s="193"/>
      <c r="Z14" s="193"/>
      <c r="AA14" s="194"/>
      <c r="AB14" s="192" t="s">
        <v>29</v>
      </c>
      <c r="AC14" s="193"/>
      <c r="AD14" s="193"/>
      <c r="AE14" s="194"/>
    </row>
    <row r="15" spans="1:31" ht="47.25" customHeight="1" x14ac:dyDescent="0.25">
      <c r="B15" s="189"/>
      <c r="D15" s="195"/>
      <c r="E15" s="196"/>
      <c r="F15" s="196"/>
      <c r="G15" s="197"/>
      <c r="H15" s="195"/>
      <c r="I15" s="196"/>
      <c r="J15" s="196"/>
      <c r="K15" s="197"/>
      <c r="L15" s="195"/>
      <c r="M15" s="196"/>
      <c r="N15" s="196"/>
      <c r="O15" s="197"/>
      <c r="P15" s="195"/>
      <c r="Q15" s="196"/>
      <c r="R15" s="196"/>
      <c r="S15" s="197"/>
      <c r="T15" s="195"/>
      <c r="U15" s="196"/>
      <c r="V15" s="196"/>
      <c r="W15" s="197"/>
      <c r="X15" s="195"/>
      <c r="Y15" s="196"/>
      <c r="Z15" s="196"/>
      <c r="AA15" s="197"/>
      <c r="AB15" s="195"/>
      <c r="AC15" s="196"/>
      <c r="AD15" s="196"/>
      <c r="AE15" s="197"/>
    </row>
    <row r="16" spans="1:31" ht="18" customHeight="1" x14ac:dyDescent="0.25">
      <c r="B16" s="189"/>
      <c r="D16" s="192" t="s">
        <v>30</v>
      </c>
      <c r="E16" s="193"/>
      <c r="F16" s="193"/>
      <c r="G16" s="194"/>
      <c r="H16" s="192" t="s">
        <v>31</v>
      </c>
      <c r="I16" s="193"/>
      <c r="J16" s="193"/>
      <c r="K16" s="194"/>
      <c r="L16" s="192" t="s">
        <v>32</v>
      </c>
      <c r="M16" s="193"/>
      <c r="N16" s="193"/>
      <c r="O16" s="194"/>
      <c r="P16" s="192" t="s">
        <v>150</v>
      </c>
      <c r="Q16" s="193"/>
      <c r="R16" s="193"/>
      <c r="S16" s="194"/>
      <c r="T16" s="192" t="s">
        <v>33</v>
      </c>
      <c r="U16" s="193"/>
      <c r="V16" s="193"/>
      <c r="W16" s="194"/>
      <c r="X16" s="192" t="s">
        <v>171</v>
      </c>
      <c r="Y16" s="193"/>
      <c r="Z16" s="193"/>
      <c r="AA16" s="194"/>
      <c r="AB16" s="192" t="s">
        <v>34</v>
      </c>
      <c r="AC16" s="193"/>
      <c r="AD16" s="193"/>
      <c r="AE16" s="194"/>
    </row>
    <row r="17" spans="2:31" ht="69" customHeight="1" x14ac:dyDescent="0.25">
      <c r="B17" s="189"/>
      <c r="D17" s="195"/>
      <c r="E17" s="196"/>
      <c r="F17" s="196"/>
      <c r="G17" s="197"/>
      <c r="H17" s="195"/>
      <c r="I17" s="196"/>
      <c r="J17" s="196"/>
      <c r="K17" s="197"/>
      <c r="L17" s="195"/>
      <c r="M17" s="196"/>
      <c r="N17" s="196"/>
      <c r="O17" s="197"/>
      <c r="P17" s="195"/>
      <c r="Q17" s="196"/>
      <c r="R17" s="196"/>
      <c r="S17" s="197"/>
      <c r="T17" s="195"/>
      <c r="U17" s="196"/>
      <c r="V17" s="196"/>
      <c r="W17" s="197"/>
      <c r="X17" s="195"/>
      <c r="Y17" s="196"/>
      <c r="Z17" s="196"/>
      <c r="AA17" s="197"/>
      <c r="AB17" s="195"/>
      <c r="AC17" s="196"/>
      <c r="AD17" s="196"/>
      <c r="AE17" s="197"/>
    </row>
    <row r="18" spans="2:31" ht="18" customHeight="1" x14ac:dyDescent="0.25">
      <c r="B18" s="189"/>
      <c r="D18" s="192" t="s">
        <v>35</v>
      </c>
      <c r="E18" s="193"/>
      <c r="F18" s="193"/>
      <c r="G18" s="194"/>
      <c r="H18" s="192" t="s">
        <v>36</v>
      </c>
      <c r="I18" s="193"/>
      <c r="J18" s="193"/>
      <c r="K18" s="194"/>
      <c r="L18" s="192" t="s">
        <v>37</v>
      </c>
      <c r="M18" s="193"/>
      <c r="N18" s="193"/>
      <c r="O18" s="194"/>
      <c r="P18" s="192" t="s">
        <v>38</v>
      </c>
      <c r="Q18" s="193"/>
      <c r="R18" s="193"/>
      <c r="S18" s="194"/>
      <c r="T18" s="192" t="s">
        <v>39</v>
      </c>
      <c r="U18" s="193"/>
      <c r="V18" s="193"/>
      <c r="W18" s="194"/>
      <c r="X18" s="192" t="s">
        <v>154</v>
      </c>
      <c r="Y18" s="193"/>
      <c r="Z18" s="193"/>
      <c r="AA18" s="194"/>
      <c r="AB18" s="192" t="s">
        <v>40</v>
      </c>
      <c r="AC18" s="193"/>
      <c r="AD18" s="193"/>
      <c r="AE18" s="194"/>
    </row>
    <row r="19" spans="2:31" ht="24.75" customHeight="1" x14ac:dyDescent="0.25">
      <c r="B19" s="189"/>
      <c r="D19" s="195"/>
      <c r="E19" s="196"/>
      <c r="F19" s="196"/>
      <c r="G19" s="197"/>
      <c r="H19" s="195"/>
      <c r="I19" s="196"/>
      <c r="J19" s="196"/>
      <c r="K19" s="197"/>
      <c r="L19" s="195"/>
      <c r="M19" s="196"/>
      <c r="N19" s="196"/>
      <c r="O19" s="197"/>
      <c r="P19" s="195"/>
      <c r="Q19" s="196"/>
      <c r="R19" s="196"/>
      <c r="S19" s="197"/>
      <c r="T19" s="195"/>
      <c r="U19" s="196"/>
      <c r="V19" s="196"/>
      <c r="W19" s="197"/>
      <c r="X19" s="195"/>
      <c r="Y19" s="196"/>
      <c r="Z19" s="196"/>
      <c r="AA19" s="197"/>
      <c r="AB19" s="195"/>
      <c r="AC19" s="196"/>
      <c r="AD19" s="196"/>
      <c r="AE19" s="197"/>
    </row>
    <row r="20" spans="2:31" ht="23.25" customHeight="1" x14ac:dyDescent="0.25">
      <c r="B20" s="189"/>
      <c r="D20" s="192" t="s">
        <v>41</v>
      </c>
      <c r="E20" s="193"/>
      <c r="F20" s="193"/>
      <c r="G20" s="194"/>
      <c r="H20" s="192" t="s">
        <v>42</v>
      </c>
      <c r="I20" s="193"/>
      <c r="J20" s="193"/>
      <c r="K20" s="194"/>
      <c r="L20" s="192" t="s">
        <v>43</v>
      </c>
      <c r="M20" s="193"/>
      <c r="N20" s="193"/>
      <c r="O20" s="194"/>
      <c r="P20" s="192" t="s">
        <v>43</v>
      </c>
      <c r="Q20" s="193"/>
      <c r="R20" s="193"/>
      <c r="S20" s="194"/>
      <c r="T20" s="192" t="s">
        <v>43</v>
      </c>
      <c r="U20" s="193"/>
      <c r="V20" s="193"/>
      <c r="W20" s="194"/>
      <c r="X20" s="192" t="s">
        <v>44</v>
      </c>
      <c r="Y20" s="193"/>
      <c r="Z20" s="193"/>
      <c r="AA20" s="194"/>
      <c r="AB20" s="192" t="s">
        <v>45</v>
      </c>
      <c r="AC20" s="193"/>
      <c r="AD20" s="193"/>
      <c r="AE20" s="194"/>
    </row>
    <row r="21" spans="2:31" ht="27.75" customHeight="1" x14ac:dyDescent="0.25">
      <c r="B21" s="189"/>
      <c r="D21" s="195"/>
      <c r="E21" s="196"/>
      <c r="F21" s="196"/>
      <c r="G21" s="197"/>
      <c r="H21" s="195"/>
      <c r="I21" s="196"/>
      <c r="J21" s="196"/>
      <c r="K21" s="197"/>
      <c r="L21" s="195"/>
      <c r="M21" s="196"/>
      <c r="N21" s="196"/>
      <c r="O21" s="197"/>
      <c r="P21" s="195"/>
      <c r="Q21" s="196"/>
      <c r="R21" s="196"/>
      <c r="S21" s="197"/>
      <c r="T21" s="195"/>
      <c r="U21" s="196"/>
      <c r="V21" s="196"/>
      <c r="W21" s="197"/>
      <c r="X21" s="195"/>
      <c r="Y21" s="196"/>
      <c r="Z21" s="196"/>
      <c r="AA21" s="197"/>
      <c r="AB21" s="195"/>
      <c r="AC21" s="196"/>
      <c r="AD21" s="196"/>
      <c r="AE21" s="197"/>
    </row>
    <row r="22" spans="2:31" ht="18" customHeight="1" x14ac:dyDescent="0.25">
      <c r="B22" s="189"/>
      <c r="D22" s="198" t="s">
        <v>46</v>
      </c>
      <c r="E22" s="198"/>
      <c r="F22" s="198"/>
      <c r="G22" s="198"/>
      <c r="H22" s="198" t="s">
        <v>43</v>
      </c>
      <c r="I22" s="198"/>
      <c r="J22" s="198"/>
      <c r="K22" s="198"/>
      <c r="L22" s="198" t="s">
        <v>43</v>
      </c>
      <c r="M22" s="198"/>
      <c r="N22" s="198"/>
      <c r="O22" s="198"/>
      <c r="P22" s="198" t="s">
        <v>43</v>
      </c>
      <c r="Q22" s="198"/>
      <c r="R22" s="198"/>
      <c r="S22" s="198"/>
      <c r="T22" s="198" t="s">
        <v>43</v>
      </c>
      <c r="U22" s="198"/>
      <c r="V22" s="198"/>
      <c r="W22" s="198"/>
      <c r="X22" s="198" t="s">
        <v>47</v>
      </c>
      <c r="Y22" s="198"/>
      <c r="Z22" s="198"/>
      <c r="AA22" s="198"/>
      <c r="AB22" s="198" t="s">
        <v>43</v>
      </c>
      <c r="AC22" s="198"/>
      <c r="AD22" s="198"/>
      <c r="AE22" s="198"/>
    </row>
    <row r="23" spans="2:31" ht="18" customHeight="1" x14ac:dyDescent="0.25">
      <c r="B23" s="189"/>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row>
    <row r="24" spans="2:31" ht="4.5" customHeight="1" x14ac:dyDescent="0.25">
      <c r="B24" s="189"/>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row>
    <row r="25" spans="2:31" ht="30" customHeight="1" thickBot="1" x14ac:dyDescent="0.3">
      <c r="B25" s="190"/>
      <c r="D25" s="199" t="s">
        <v>48</v>
      </c>
      <c r="E25" s="200"/>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1"/>
    </row>
    <row r="26" spans="2:31" s="1" customFormat="1" ht="8.25" customHeight="1" thickBot="1" x14ac:dyDescent="0.3">
      <c r="J26" s="2"/>
      <c r="T26" s="5"/>
      <c r="U26" s="5"/>
      <c r="V26" s="5"/>
      <c r="W26" s="5"/>
      <c r="X26" s="5"/>
    </row>
    <row r="27" spans="2:31" ht="22.5" customHeight="1" thickBot="1" x14ac:dyDescent="0.3">
      <c r="B27" s="202" t="s">
        <v>49</v>
      </c>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4"/>
    </row>
    <row r="28" spans="2:31" s="1" customFormat="1" ht="5.25" customHeight="1" x14ac:dyDescent="0.25">
      <c r="J28" s="2"/>
      <c r="T28" s="5"/>
      <c r="U28" s="5"/>
      <c r="V28" s="5"/>
      <c r="W28" s="5"/>
      <c r="X28" s="5"/>
    </row>
    <row r="29" spans="2:31" x14ac:dyDescent="0.25">
      <c r="B29" s="205" t="s">
        <v>50</v>
      </c>
      <c r="C29" s="205"/>
      <c r="D29" s="205"/>
      <c r="E29" s="205"/>
      <c r="F29" s="205"/>
      <c r="G29" s="205"/>
      <c r="H29" s="205"/>
      <c r="I29" s="205" t="s">
        <v>51</v>
      </c>
      <c r="J29" s="205"/>
      <c r="K29" s="205"/>
      <c r="L29" s="205" t="s">
        <v>52</v>
      </c>
      <c r="M29" s="205"/>
      <c r="N29" s="205"/>
      <c r="O29" s="205"/>
      <c r="P29" s="205"/>
      <c r="Q29" s="205"/>
      <c r="R29" s="205"/>
      <c r="S29" s="205"/>
      <c r="T29" s="205"/>
      <c r="U29" s="205"/>
      <c r="V29" s="205"/>
      <c r="W29" s="205"/>
      <c r="X29" s="205"/>
      <c r="Y29" s="205"/>
      <c r="Z29" s="205"/>
      <c r="AA29" s="205"/>
      <c r="AB29" s="1"/>
      <c r="AC29" s="1"/>
      <c r="AD29" s="1"/>
      <c r="AE29" s="1"/>
    </row>
    <row r="30" spans="2:31" ht="30" customHeight="1" x14ac:dyDescent="0.25">
      <c r="B30" s="206" t="s">
        <v>53</v>
      </c>
      <c r="C30" s="206"/>
      <c r="D30" s="206"/>
      <c r="E30" s="206"/>
      <c r="F30" s="206"/>
      <c r="G30" s="206"/>
      <c r="H30" s="206"/>
      <c r="I30" s="206">
        <v>10</v>
      </c>
      <c r="J30" s="206"/>
      <c r="K30" s="206"/>
      <c r="L30" s="207" t="s">
        <v>169</v>
      </c>
      <c r="M30" s="208"/>
      <c r="N30" s="208"/>
      <c r="O30" s="208"/>
      <c r="P30" s="208"/>
      <c r="Q30" s="208"/>
      <c r="R30" s="208"/>
      <c r="S30" s="208"/>
      <c r="T30" s="208"/>
      <c r="U30" s="208"/>
      <c r="V30" s="208"/>
      <c r="W30" s="208"/>
      <c r="X30" s="208"/>
      <c r="Y30" s="208"/>
      <c r="Z30" s="208"/>
      <c r="AA30" s="209"/>
      <c r="AB30" s="1"/>
      <c r="AC30" s="1"/>
      <c r="AD30" s="1"/>
      <c r="AE30" s="1"/>
    </row>
    <row r="31" spans="2:31" ht="30" customHeight="1" x14ac:dyDescent="0.25">
      <c r="B31" s="206" t="s">
        <v>54</v>
      </c>
      <c r="C31" s="206"/>
      <c r="D31" s="206"/>
      <c r="E31" s="206"/>
      <c r="F31" s="206"/>
      <c r="G31" s="206"/>
      <c r="H31" s="206"/>
      <c r="I31" s="206">
        <v>6</v>
      </c>
      <c r="J31" s="206"/>
      <c r="K31" s="206"/>
      <c r="L31" s="207" t="s">
        <v>55</v>
      </c>
      <c r="M31" s="208"/>
      <c r="N31" s="208"/>
      <c r="O31" s="208"/>
      <c r="P31" s="208"/>
      <c r="Q31" s="208"/>
      <c r="R31" s="208"/>
      <c r="S31" s="208"/>
      <c r="T31" s="208"/>
      <c r="U31" s="208"/>
      <c r="V31" s="208"/>
      <c r="W31" s="208"/>
      <c r="X31" s="208"/>
      <c r="Y31" s="208"/>
      <c r="Z31" s="208"/>
      <c r="AA31" s="209"/>
      <c r="AB31" s="1"/>
      <c r="AC31" s="1"/>
      <c r="AD31" s="1"/>
      <c r="AE31" s="1"/>
    </row>
    <row r="32" spans="2:31" ht="30" customHeight="1" x14ac:dyDescent="0.25">
      <c r="B32" s="206" t="s">
        <v>56</v>
      </c>
      <c r="C32" s="206"/>
      <c r="D32" s="206"/>
      <c r="E32" s="206"/>
      <c r="F32" s="206"/>
      <c r="G32" s="206"/>
      <c r="H32" s="206"/>
      <c r="I32" s="206">
        <v>2</v>
      </c>
      <c r="J32" s="206"/>
      <c r="K32" s="206"/>
      <c r="L32" s="207" t="s">
        <v>57</v>
      </c>
      <c r="M32" s="208"/>
      <c r="N32" s="208"/>
      <c r="O32" s="208"/>
      <c r="P32" s="208"/>
      <c r="Q32" s="208"/>
      <c r="R32" s="208"/>
      <c r="S32" s="208"/>
      <c r="T32" s="208"/>
      <c r="U32" s="208"/>
      <c r="V32" s="208"/>
      <c r="W32" s="208"/>
      <c r="X32" s="208"/>
      <c r="Y32" s="208"/>
      <c r="Z32" s="208"/>
      <c r="AA32" s="209"/>
      <c r="AB32" s="1"/>
      <c r="AC32" s="1"/>
      <c r="AD32" s="1"/>
      <c r="AE32" s="1"/>
    </row>
    <row r="33" spans="2:39" ht="30" customHeight="1" x14ac:dyDescent="0.25">
      <c r="B33" s="206" t="s">
        <v>58</v>
      </c>
      <c r="C33" s="206"/>
      <c r="D33" s="206"/>
      <c r="E33" s="206"/>
      <c r="F33" s="206"/>
      <c r="G33" s="206"/>
      <c r="H33" s="206"/>
      <c r="I33" s="210">
        <v>0</v>
      </c>
      <c r="J33" s="211"/>
      <c r="K33" s="212"/>
      <c r="L33" s="207" t="s">
        <v>59</v>
      </c>
      <c r="M33" s="208"/>
      <c r="N33" s="208"/>
      <c r="O33" s="208"/>
      <c r="P33" s="208"/>
      <c r="Q33" s="208"/>
      <c r="R33" s="208"/>
      <c r="S33" s="208"/>
      <c r="T33" s="208"/>
      <c r="U33" s="208"/>
      <c r="V33" s="208"/>
      <c r="W33" s="208"/>
      <c r="X33" s="208"/>
      <c r="Y33" s="208"/>
      <c r="Z33" s="208"/>
      <c r="AA33" s="209"/>
      <c r="AB33" s="1"/>
      <c r="AC33" s="1"/>
      <c r="AD33" s="1"/>
      <c r="AE33" s="1"/>
      <c r="AK33" s="6"/>
      <c r="AL33" s="6"/>
      <c r="AM33" s="6"/>
    </row>
    <row r="34" spans="2:39" s="1" customFormat="1" ht="5.25" customHeight="1" thickBot="1" x14ac:dyDescent="0.3">
      <c r="B34" s="217"/>
      <c r="C34" s="217"/>
      <c r="D34" s="217"/>
      <c r="E34" s="217"/>
      <c r="F34" s="217"/>
      <c r="G34" s="217"/>
      <c r="H34" s="217"/>
      <c r="I34" s="7"/>
      <c r="J34" s="7"/>
      <c r="K34" s="7"/>
      <c r="L34" s="7"/>
      <c r="M34" s="7"/>
      <c r="N34" s="7"/>
      <c r="O34" s="7"/>
      <c r="P34" s="7"/>
      <c r="Q34" s="7"/>
      <c r="R34" s="7"/>
      <c r="S34" s="7"/>
      <c r="T34" s="7"/>
      <c r="U34" s="7"/>
      <c r="V34" s="7"/>
      <c r="W34" s="7"/>
      <c r="X34" s="7"/>
      <c r="Y34" s="7"/>
      <c r="Z34" s="7"/>
      <c r="AA34" s="7"/>
      <c r="AK34" s="6"/>
      <c r="AL34" s="6"/>
      <c r="AM34" s="6"/>
    </row>
    <row r="35" spans="2:39" ht="22.5" customHeight="1" thickBot="1" x14ac:dyDescent="0.3">
      <c r="B35" s="202" t="s">
        <v>156</v>
      </c>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4"/>
      <c r="AK35" s="6"/>
      <c r="AL35" s="42" t="s">
        <v>60</v>
      </c>
      <c r="AM35" s="6"/>
    </row>
    <row r="36" spans="2:39" s="1" customFormat="1" ht="5.25" customHeight="1" x14ac:dyDescent="0.25">
      <c r="J36" s="2"/>
      <c r="T36" s="5"/>
      <c r="U36" s="5"/>
      <c r="V36" s="5"/>
      <c r="W36" s="5"/>
      <c r="X36" s="5"/>
      <c r="AK36" s="6"/>
      <c r="AL36" s="6" t="s">
        <v>61</v>
      </c>
      <c r="AM36" s="6"/>
    </row>
    <row r="37" spans="2:39" x14ac:dyDescent="0.25">
      <c r="B37" s="205" t="s">
        <v>157</v>
      </c>
      <c r="C37" s="205"/>
      <c r="D37" s="205"/>
      <c r="E37" s="205"/>
      <c r="F37" s="205"/>
      <c r="G37" s="205"/>
      <c r="H37" s="205"/>
      <c r="I37" s="205" t="s">
        <v>62</v>
      </c>
      <c r="J37" s="205"/>
      <c r="K37" s="205"/>
      <c r="L37" s="205" t="s">
        <v>52</v>
      </c>
      <c r="M37" s="205"/>
      <c r="N37" s="205"/>
      <c r="O37" s="205"/>
      <c r="P37" s="205"/>
      <c r="Q37" s="205"/>
      <c r="R37" s="205"/>
      <c r="S37" s="205"/>
      <c r="T37" s="205"/>
      <c r="U37" s="205"/>
      <c r="V37" s="205"/>
      <c r="W37" s="205"/>
      <c r="X37" s="205"/>
      <c r="Y37" s="205"/>
      <c r="Z37" s="205"/>
      <c r="AA37" s="205"/>
      <c r="AB37" s="1"/>
      <c r="AC37" s="1"/>
      <c r="AD37" s="1"/>
      <c r="AE37" s="1"/>
      <c r="AK37" s="6"/>
      <c r="AL37" s="6" t="s">
        <v>63</v>
      </c>
      <c r="AM37" s="6"/>
    </row>
    <row r="38" spans="2:39" ht="20.100000000000001" customHeight="1" x14ac:dyDescent="0.25">
      <c r="B38" s="213" t="s">
        <v>64</v>
      </c>
      <c r="C38" s="213"/>
      <c r="D38" s="213"/>
      <c r="E38" s="213"/>
      <c r="F38" s="213"/>
      <c r="G38" s="213"/>
      <c r="H38" s="213"/>
      <c r="I38" s="213">
        <v>4</v>
      </c>
      <c r="J38" s="213"/>
      <c r="K38" s="213"/>
      <c r="L38" s="214" t="s">
        <v>158</v>
      </c>
      <c r="M38" s="215"/>
      <c r="N38" s="215"/>
      <c r="O38" s="215"/>
      <c r="P38" s="215"/>
      <c r="Q38" s="215"/>
      <c r="R38" s="215"/>
      <c r="S38" s="215"/>
      <c r="T38" s="215"/>
      <c r="U38" s="215"/>
      <c r="V38" s="215"/>
      <c r="W38" s="215"/>
      <c r="X38" s="215"/>
      <c r="Y38" s="215"/>
      <c r="Z38" s="215"/>
      <c r="AA38" s="216"/>
      <c r="AB38" s="1"/>
      <c r="AC38" s="1"/>
      <c r="AD38" s="1"/>
      <c r="AE38" s="1"/>
      <c r="AK38" s="6"/>
      <c r="AL38" s="6"/>
      <c r="AM38" s="6"/>
    </row>
    <row r="39" spans="2:39" ht="20.100000000000001" customHeight="1" x14ac:dyDescent="0.25">
      <c r="B39" s="213" t="s">
        <v>65</v>
      </c>
      <c r="C39" s="213"/>
      <c r="D39" s="213"/>
      <c r="E39" s="213"/>
      <c r="F39" s="213"/>
      <c r="G39" s="213"/>
      <c r="H39" s="213"/>
      <c r="I39" s="213">
        <v>3</v>
      </c>
      <c r="J39" s="213"/>
      <c r="K39" s="213"/>
      <c r="L39" s="214" t="s">
        <v>159</v>
      </c>
      <c r="M39" s="215"/>
      <c r="N39" s="215"/>
      <c r="O39" s="215"/>
      <c r="P39" s="215"/>
      <c r="Q39" s="215"/>
      <c r="R39" s="215"/>
      <c r="S39" s="215"/>
      <c r="T39" s="215"/>
      <c r="U39" s="215"/>
      <c r="V39" s="215"/>
      <c r="W39" s="215"/>
      <c r="X39" s="215"/>
      <c r="Y39" s="215"/>
      <c r="Z39" s="215"/>
      <c r="AA39" s="216"/>
      <c r="AB39" s="1"/>
      <c r="AC39" s="1"/>
      <c r="AD39" s="1"/>
      <c r="AE39" s="1"/>
      <c r="AK39" s="6"/>
      <c r="AL39" s="6"/>
      <c r="AM39" s="6"/>
    </row>
    <row r="40" spans="2:39" ht="20.100000000000001" customHeight="1" x14ac:dyDescent="0.25">
      <c r="B40" s="213" t="s">
        <v>66</v>
      </c>
      <c r="C40" s="213"/>
      <c r="D40" s="213"/>
      <c r="E40" s="213"/>
      <c r="F40" s="213"/>
      <c r="G40" s="213"/>
      <c r="H40" s="213"/>
      <c r="I40" s="213">
        <v>2</v>
      </c>
      <c r="J40" s="213"/>
      <c r="K40" s="213"/>
      <c r="L40" s="214" t="s">
        <v>160</v>
      </c>
      <c r="M40" s="215"/>
      <c r="N40" s="215"/>
      <c r="O40" s="215"/>
      <c r="P40" s="215"/>
      <c r="Q40" s="215"/>
      <c r="R40" s="215"/>
      <c r="S40" s="215"/>
      <c r="T40" s="215"/>
      <c r="U40" s="215"/>
      <c r="V40" s="215"/>
      <c r="W40" s="215"/>
      <c r="X40" s="215"/>
      <c r="Y40" s="215"/>
      <c r="Z40" s="215"/>
      <c r="AA40" s="216"/>
      <c r="AB40" s="1"/>
      <c r="AC40" s="1"/>
      <c r="AD40" s="1"/>
      <c r="AE40" s="1"/>
      <c r="AK40" s="6"/>
      <c r="AL40" s="6"/>
      <c r="AM40" s="6"/>
    </row>
    <row r="41" spans="2:39" ht="20.100000000000001" customHeight="1" x14ac:dyDescent="0.25">
      <c r="B41" s="213" t="s">
        <v>58</v>
      </c>
      <c r="C41" s="213"/>
      <c r="D41" s="213"/>
      <c r="E41" s="213"/>
      <c r="F41" s="213"/>
      <c r="G41" s="213"/>
      <c r="H41" s="213"/>
      <c r="I41" s="213">
        <v>1</v>
      </c>
      <c r="J41" s="213"/>
      <c r="K41" s="213"/>
      <c r="L41" s="214" t="s">
        <v>161</v>
      </c>
      <c r="M41" s="215"/>
      <c r="N41" s="215"/>
      <c r="O41" s="215"/>
      <c r="P41" s="215"/>
      <c r="Q41" s="215"/>
      <c r="R41" s="215"/>
      <c r="S41" s="215"/>
      <c r="T41" s="215"/>
      <c r="U41" s="215"/>
      <c r="V41" s="215"/>
      <c r="W41" s="215"/>
      <c r="X41" s="215"/>
      <c r="Y41" s="215"/>
      <c r="Z41" s="215"/>
      <c r="AA41" s="216"/>
      <c r="AB41" s="1"/>
      <c r="AC41" s="1"/>
      <c r="AD41" s="1"/>
      <c r="AE41" s="1"/>
      <c r="AK41" s="6"/>
      <c r="AL41" s="6"/>
      <c r="AM41" s="6"/>
    </row>
    <row r="42" spans="2:39" s="1" customFormat="1" ht="9.75" customHeight="1" thickBot="1" x14ac:dyDescent="0.3">
      <c r="D42" s="5"/>
      <c r="E42" s="5"/>
      <c r="F42" s="5"/>
      <c r="G42" s="5"/>
      <c r="H42" s="5"/>
      <c r="I42" s="5"/>
      <c r="J42" s="5"/>
      <c r="K42" s="5"/>
      <c r="L42" s="5"/>
      <c r="M42" s="5"/>
      <c r="N42" s="5"/>
      <c r="O42" s="5"/>
      <c r="P42" s="5"/>
      <c r="Q42" s="5"/>
      <c r="R42" s="5"/>
      <c r="S42" s="5"/>
      <c r="T42" s="5"/>
      <c r="U42" s="5"/>
      <c r="V42" s="5"/>
      <c r="W42" s="5"/>
      <c r="X42" s="5"/>
      <c r="Y42" s="5"/>
      <c r="Z42" s="5"/>
      <c r="AA42" s="5"/>
    </row>
    <row r="43" spans="2:39" s="1" customFormat="1" ht="18.75" customHeight="1" thickBot="1" x14ac:dyDescent="0.3">
      <c r="B43" s="202" t="s">
        <v>67</v>
      </c>
      <c r="C43" s="203"/>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4"/>
    </row>
    <row r="44" spans="2:39" s="1" customFormat="1" ht="3" customHeight="1" x14ac:dyDescent="0.25">
      <c r="B44" s="8"/>
      <c r="C44" s="8"/>
      <c r="D44" s="9"/>
      <c r="E44" s="9"/>
      <c r="F44" s="10"/>
      <c r="G44" s="10"/>
      <c r="H44" s="10"/>
      <c r="I44" s="10"/>
      <c r="J44" s="10"/>
      <c r="K44" s="11"/>
      <c r="L44" s="12"/>
      <c r="M44" s="13"/>
      <c r="N44" s="13"/>
      <c r="O44" s="13"/>
      <c r="P44" s="13"/>
      <c r="Q44" s="13"/>
      <c r="R44" s="13"/>
      <c r="S44" s="13"/>
      <c r="T44" s="13"/>
      <c r="U44" s="13"/>
      <c r="V44" s="13"/>
      <c r="W44" s="13"/>
      <c r="X44" s="13"/>
      <c r="Y44" s="13"/>
      <c r="Z44" s="13"/>
      <c r="AA44" s="13"/>
    </row>
    <row r="45" spans="2:39" s="1" customFormat="1" ht="21.75" customHeight="1" x14ac:dyDescent="0.25">
      <c r="B45" s="227" t="s">
        <v>68</v>
      </c>
      <c r="C45" s="227"/>
      <c r="D45" s="227"/>
      <c r="E45" s="227"/>
      <c r="F45" s="227"/>
      <c r="G45" s="227"/>
      <c r="H45" s="227"/>
      <c r="I45" s="227"/>
      <c r="J45" s="228" t="s">
        <v>162</v>
      </c>
      <c r="K45" s="228"/>
      <c r="L45" s="228"/>
      <c r="M45" s="228"/>
      <c r="N45" s="228"/>
      <c r="O45" s="228"/>
      <c r="P45" s="228"/>
      <c r="Q45" s="228"/>
      <c r="R45" s="14"/>
      <c r="S45" s="15"/>
      <c r="T45" s="229" t="s">
        <v>69</v>
      </c>
      <c r="U45" s="230"/>
      <c r="V45" s="230"/>
      <c r="W45" s="230"/>
      <c r="X45" s="230"/>
      <c r="Y45" s="230"/>
      <c r="Z45" s="230"/>
      <c r="AA45" s="230"/>
      <c r="AB45" s="230"/>
      <c r="AC45" s="230"/>
      <c r="AD45" s="230"/>
      <c r="AE45" s="231"/>
    </row>
    <row r="46" spans="2:39" s="1" customFormat="1" ht="21" customHeight="1" x14ac:dyDescent="0.25">
      <c r="B46" s="227"/>
      <c r="C46" s="227"/>
      <c r="D46" s="227"/>
      <c r="E46" s="227"/>
      <c r="F46" s="227"/>
      <c r="G46" s="227"/>
      <c r="H46" s="227"/>
      <c r="I46" s="227"/>
      <c r="J46" s="232">
        <v>4</v>
      </c>
      <c r="K46" s="232"/>
      <c r="L46" s="232">
        <v>3</v>
      </c>
      <c r="M46" s="232"/>
      <c r="N46" s="232">
        <v>2</v>
      </c>
      <c r="O46" s="232"/>
      <c r="P46" s="233">
        <v>1</v>
      </c>
      <c r="Q46" s="233"/>
      <c r="S46" s="15"/>
      <c r="T46" s="234" t="s">
        <v>70</v>
      </c>
      <c r="U46" s="234"/>
      <c r="V46" s="234"/>
      <c r="W46" s="235" t="s">
        <v>71</v>
      </c>
      <c r="X46" s="236"/>
      <c r="Y46" s="235" t="s">
        <v>52</v>
      </c>
      <c r="Z46" s="237"/>
      <c r="AA46" s="237"/>
      <c r="AB46" s="237"/>
      <c r="AC46" s="237"/>
      <c r="AD46" s="237"/>
      <c r="AE46" s="236"/>
    </row>
    <row r="47" spans="2:39" s="1" customFormat="1" ht="39.9" customHeight="1" x14ac:dyDescent="0.25">
      <c r="B47" s="239" t="s">
        <v>72</v>
      </c>
      <c r="C47" s="240"/>
      <c r="D47" s="240"/>
      <c r="E47" s="240"/>
      <c r="F47" s="240"/>
      <c r="G47" s="240"/>
      <c r="H47" s="241"/>
      <c r="I47" s="16">
        <v>10</v>
      </c>
      <c r="J47" s="248" t="s">
        <v>73</v>
      </c>
      <c r="K47" s="248"/>
      <c r="L47" s="249" t="s">
        <v>74</v>
      </c>
      <c r="M47" s="249"/>
      <c r="N47" s="218" t="s">
        <v>60</v>
      </c>
      <c r="O47" s="218"/>
      <c r="P47" s="218" t="s">
        <v>63</v>
      </c>
      <c r="Q47" s="218"/>
      <c r="S47" s="15"/>
      <c r="T47" s="219" t="s">
        <v>53</v>
      </c>
      <c r="U47" s="220"/>
      <c r="V47" s="221"/>
      <c r="W47" s="219" t="s">
        <v>75</v>
      </c>
      <c r="X47" s="221"/>
      <c r="Y47" s="224" t="s">
        <v>163</v>
      </c>
      <c r="Z47" s="225"/>
      <c r="AA47" s="225"/>
      <c r="AB47" s="225"/>
      <c r="AC47" s="225"/>
      <c r="AD47" s="225"/>
      <c r="AE47" s="226"/>
    </row>
    <row r="48" spans="2:39" s="1" customFormat="1" ht="39.9" customHeight="1" x14ac:dyDescent="0.25">
      <c r="B48" s="242"/>
      <c r="C48" s="243"/>
      <c r="D48" s="243"/>
      <c r="E48" s="243"/>
      <c r="F48" s="243"/>
      <c r="G48" s="243"/>
      <c r="H48" s="244"/>
      <c r="I48" s="16">
        <v>6</v>
      </c>
      <c r="J48" s="248" t="s">
        <v>76</v>
      </c>
      <c r="K48" s="248"/>
      <c r="L48" s="218" t="s">
        <v>61</v>
      </c>
      <c r="M48" s="218"/>
      <c r="N48" s="218" t="s">
        <v>77</v>
      </c>
      <c r="O48" s="218"/>
      <c r="P48" s="218" t="s">
        <v>78</v>
      </c>
      <c r="Q48" s="218"/>
      <c r="S48" s="15"/>
      <c r="T48" s="219" t="s">
        <v>54</v>
      </c>
      <c r="U48" s="220"/>
      <c r="V48" s="221"/>
      <c r="W48" s="222" t="s">
        <v>79</v>
      </c>
      <c r="X48" s="223"/>
      <c r="Y48" s="224" t="s">
        <v>164</v>
      </c>
      <c r="Z48" s="225"/>
      <c r="AA48" s="225"/>
      <c r="AB48" s="225"/>
      <c r="AC48" s="225"/>
      <c r="AD48" s="225"/>
      <c r="AE48" s="226"/>
    </row>
    <row r="49" spans="2:31" s="1" customFormat="1" ht="39.9" customHeight="1" x14ac:dyDescent="0.25">
      <c r="B49" s="245"/>
      <c r="C49" s="246"/>
      <c r="D49" s="246"/>
      <c r="E49" s="246"/>
      <c r="F49" s="246"/>
      <c r="G49" s="246"/>
      <c r="H49" s="247"/>
      <c r="I49" s="16">
        <v>2</v>
      </c>
      <c r="J49" s="238" t="s">
        <v>80</v>
      </c>
      <c r="K49" s="238"/>
      <c r="L49" s="218" t="s">
        <v>78</v>
      </c>
      <c r="M49" s="218"/>
      <c r="N49" s="218" t="s">
        <v>81</v>
      </c>
      <c r="O49" s="218"/>
      <c r="P49" s="218" t="s">
        <v>82</v>
      </c>
      <c r="Q49" s="218"/>
      <c r="S49" s="15"/>
      <c r="T49" s="219" t="s">
        <v>56</v>
      </c>
      <c r="U49" s="220"/>
      <c r="V49" s="221"/>
      <c r="W49" s="222" t="s">
        <v>83</v>
      </c>
      <c r="X49" s="223"/>
      <c r="Y49" s="224" t="s">
        <v>165</v>
      </c>
      <c r="Z49" s="225"/>
      <c r="AA49" s="225"/>
      <c r="AB49" s="225"/>
      <c r="AC49" s="225"/>
      <c r="AD49" s="225"/>
      <c r="AE49" s="226"/>
    </row>
    <row r="50" spans="2:31" s="1" customFormat="1" ht="39.9" customHeight="1" x14ac:dyDescent="0.25">
      <c r="D50" s="17"/>
      <c r="E50" s="18"/>
      <c r="F50" s="19"/>
      <c r="G50" s="19"/>
      <c r="H50" s="19"/>
      <c r="I50" s="19"/>
      <c r="J50" s="19"/>
      <c r="K50" s="5"/>
      <c r="L50" s="20"/>
      <c r="M50" s="21"/>
      <c r="N50" s="22"/>
      <c r="O50" s="22"/>
      <c r="P50" s="15"/>
      <c r="Q50" s="15"/>
      <c r="R50" s="15"/>
      <c r="S50" s="15"/>
      <c r="T50" s="219" t="s">
        <v>58</v>
      </c>
      <c r="U50" s="220"/>
      <c r="V50" s="221"/>
      <c r="W50" s="222" t="s">
        <v>84</v>
      </c>
      <c r="X50" s="223"/>
      <c r="Y50" s="224" t="s">
        <v>166</v>
      </c>
      <c r="Z50" s="225"/>
      <c r="AA50" s="225"/>
      <c r="AB50" s="225"/>
      <c r="AC50" s="225"/>
      <c r="AD50" s="225"/>
      <c r="AE50" s="226"/>
    </row>
    <row r="51" spans="2:31" s="1" customFormat="1" ht="3.75" customHeight="1" thickBot="1" x14ac:dyDescent="0.3">
      <c r="D51" s="5"/>
      <c r="E51" s="5"/>
      <c r="F51" s="5"/>
      <c r="G51" s="5"/>
      <c r="H51" s="5"/>
      <c r="I51" s="5"/>
      <c r="J51" s="5"/>
      <c r="K51" s="5"/>
      <c r="L51" s="20"/>
      <c r="M51" s="21"/>
      <c r="N51" s="23"/>
      <c r="O51" s="23"/>
      <c r="P51" s="15"/>
      <c r="Q51" s="15"/>
      <c r="R51" s="15"/>
      <c r="S51" s="15"/>
      <c r="T51" s="15"/>
      <c r="U51" s="15"/>
      <c r="V51" s="15"/>
      <c r="W51" s="15"/>
      <c r="X51" s="15"/>
      <c r="Y51" s="15"/>
      <c r="Z51" s="15"/>
      <c r="AA51" s="15"/>
    </row>
    <row r="52" spans="2:31" ht="14.4" thickBot="1" x14ac:dyDescent="0.3">
      <c r="B52" s="202" t="s">
        <v>85</v>
      </c>
      <c r="C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4"/>
    </row>
    <row r="53" spans="2:31" s="1" customFormat="1" ht="3.75" customHeight="1" x14ac:dyDescent="0.25"/>
    <row r="54" spans="2:31" s="1" customFormat="1" ht="20.100000000000001" customHeight="1" x14ac:dyDescent="0.25">
      <c r="B54" s="205" t="s">
        <v>86</v>
      </c>
      <c r="C54" s="205"/>
      <c r="D54" s="205"/>
      <c r="E54" s="205"/>
      <c r="F54" s="205"/>
      <c r="G54" s="205"/>
      <c r="H54" s="205"/>
      <c r="I54" s="205" t="s">
        <v>87</v>
      </c>
      <c r="J54" s="205"/>
      <c r="K54" s="205"/>
      <c r="L54" s="205" t="s">
        <v>52</v>
      </c>
      <c r="M54" s="205"/>
      <c r="N54" s="205"/>
      <c r="O54" s="205"/>
      <c r="P54" s="205"/>
      <c r="Q54" s="205"/>
      <c r="R54" s="205"/>
      <c r="S54" s="205"/>
      <c r="T54" s="205"/>
      <c r="U54" s="205"/>
      <c r="V54" s="205"/>
      <c r="W54" s="205"/>
      <c r="X54" s="205"/>
      <c r="Y54" s="205"/>
      <c r="Z54" s="205"/>
      <c r="AA54" s="205"/>
    </row>
    <row r="55" spans="2:31" s="1" customFormat="1" ht="20.100000000000001" customHeight="1" x14ac:dyDescent="0.25">
      <c r="B55" s="250" t="s">
        <v>88</v>
      </c>
      <c r="C55" s="250"/>
      <c r="D55" s="250"/>
      <c r="E55" s="250"/>
      <c r="F55" s="250"/>
      <c r="G55" s="250"/>
      <c r="H55" s="250"/>
      <c r="I55" s="213">
        <v>100</v>
      </c>
      <c r="J55" s="213"/>
      <c r="K55" s="213"/>
      <c r="L55" s="214" t="s">
        <v>89</v>
      </c>
      <c r="M55" s="215"/>
      <c r="N55" s="215"/>
      <c r="O55" s="215"/>
      <c r="P55" s="215"/>
      <c r="Q55" s="215"/>
      <c r="R55" s="215"/>
      <c r="S55" s="215"/>
      <c r="T55" s="215"/>
      <c r="U55" s="215"/>
      <c r="V55" s="215"/>
      <c r="W55" s="215"/>
      <c r="X55" s="215"/>
      <c r="Y55" s="215"/>
      <c r="Z55" s="215"/>
      <c r="AA55" s="216"/>
    </row>
    <row r="56" spans="2:31" s="1" customFormat="1" ht="20.100000000000001" customHeight="1" x14ac:dyDescent="0.25">
      <c r="B56" s="250" t="s">
        <v>90</v>
      </c>
      <c r="C56" s="250"/>
      <c r="D56" s="250"/>
      <c r="E56" s="250"/>
      <c r="F56" s="250"/>
      <c r="G56" s="250"/>
      <c r="H56" s="250"/>
      <c r="I56" s="213">
        <v>60</v>
      </c>
      <c r="J56" s="213"/>
      <c r="K56" s="213"/>
      <c r="L56" s="214" t="s">
        <v>91</v>
      </c>
      <c r="M56" s="215"/>
      <c r="N56" s="215"/>
      <c r="O56" s="215"/>
      <c r="P56" s="215"/>
      <c r="Q56" s="215"/>
      <c r="R56" s="215"/>
      <c r="S56" s="215"/>
      <c r="T56" s="215"/>
      <c r="U56" s="215"/>
      <c r="V56" s="215"/>
      <c r="W56" s="215"/>
      <c r="X56" s="215"/>
      <c r="Y56" s="215"/>
      <c r="Z56" s="215"/>
      <c r="AA56" s="216"/>
    </row>
    <row r="57" spans="2:31" s="1" customFormat="1" ht="20.100000000000001" customHeight="1" x14ac:dyDescent="0.25">
      <c r="B57" s="250" t="s">
        <v>92</v>
      </c>
      <c r="C57" s="250"/>
      <c r="D57" s="250"/>
      <c r="E57" s="250"/>
      <c r="F57" s="250"/>
      <c r="G57" s="250"/>
      <c r="H57" s="250"/>
      <c r="I57" s="213">
        <v>25</v>
      </c>
      <c r="J57" s="213"/>
      <c r="K57" s="213"/>
      <c r="L57" s="214" t="s">
        <v>93</v>
      </c>
      <c r="M57" s="215"/>
      <c r="N57" s="215"/>
      <c r="O57" s="215"/>
      <c r="P57" s="215"/>
      <c r="Q57" s="215"/>
      <c r="R57" s="215"/>
      <c r="S57" s="215"/>
      <c r="T57" s="215"/>
      <c r="U57" s="215"/>
      <c r="V57" s="215"/>
      <c r="W57" s="215"/>
      <c r="X57" s="215"/>
      <c r="Y57" s="215"/>
      <c r="Z57" s="215"/>
      <c r="AA57" s="216"/>
    </row>
    <row r="58" spans="2:31" s="1" customFormat="1" ht="20.100000000000001" customHeight="1" x14ac:dyDescent="0.25">
      <c r="B58" s="250" t="s">
        <v>94</v>
      </c>
      <c r="C58" s="250"/>
      <c r="D58" s="250"/>
      <c r="E58" s="250"/>
      <c r="F58" s="250"/>
      <c r="G58" s="250"/>
      <c r="H58" s="250"/>
      <c r="I58" s="213">
        <v>10</v>
      </c>
      <c r="J58" s="213"/>
      <c r="K58" s="213"/>
      <c r="L58" s="214" t="s">
        <v>95</v>
      </c>
      <c r="M58" s="215"/>
      <c r="N58" s="215"/>
      <c r="O58" s="215"/>
      <c r="P58" s="215"/>
      <c r="Q58" s="215"/>
      <c r="R58" s="215"/>
      <c r="S58" s="215"/>
      <c r="T58" s="215"/>
      <c r="U58" s="215"/>
      <c r="V58" s="215"/>
      <c r="W58" s="215"/>
      <c r="X58" s="215"/>
      <c r="Y58" s="215"/>
      <c r="Z58" s="215"/>
      <c r="AA58" s="216"/>
    </row>
    <row r="59" spans="2:31" s="1" customFormat="1" ht="3.75" customHeight="1" thickBot="1" x14ac:dyDescent="0.3">
      <c r="D59" s="24"/>
      <c r="E59" s="24"/>
      <c r="H59" s="2"/>
      <c r="I59" s="2"/>
      <c r="J59" s="2"/>
    </row>
    <row r="60" spans="2:31" s="1" customFormat="1" ht="20.100000000000001" customHeight="1" thickBot="1" x14ac:dyDescent="0.3">
      <c r="B60" s="202" t="s">
        <v>96</v>
      </c>
      <c r="C60" s="203"/>
      <c r="D60" s="203"/>
      <c r="E60" s="203"/>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4"/>
    </row>
    <row r="61" spans="2:31" s="1" customFormat="1" ht="3" customHeight="1" x14ac:dyDescent="0.25">
      <c r="D61" s="25"/>
      <c r="E61" s="25"/>
      <c r="F61" s="25"/>
      <c r="G61" s="26"/>
      <c r="H61" s="26"/>
      <c r="I61" s="26"/>
      <c r="J61" s="26"/>
      <c r="K61" s="26"/>
      <c r="L61" s="26"/>
      <c r="M61" s="26"/>
      <c r="N61" s="27"/>
      <c r="O61" s="27"/>
      <c r="P61" s="27"/>
      <c r="Q61" s="27"/>
      <c r="R61" s="27"/>
      <c r="S61" s="27"/>
      <c r="T61" s="27"/>
      <c r="U61" s="27"/>
      <c r="V61" s="27"/>
      <c r="W61" s="27"/>
      <c r="X61" s="27"/>
      <c r="Y61" s="27"/>
      <c r="Z61" s="27"/>
      <c r="AA61" s="27"/>
    </row>
    <row r="62" spans="2:31" s="1" customFormat="1" ht="21.75" customHeight="1" x14ac:dyDescent="0.25">
      <c r="B62" s="255" t="s">
        <v>97</v>
      </c>
      <c r="C62" s="256"/>
      <c r="D62" s="256"/>
      <c r="E62" s="256"/>
      <c r="F62" s="256"/>
      <c r="G62" s="256"/>
      <c r="H62" s="257"/>
      <c r="I62" s="228" t="s">
        <v>98</v>
      </c>
      <c r="J62" s="228"/>
      <c r="K62" s="228"/>
      <c r="L62" s="228"/>
      <c r="M62" s="228"/>
      <c r="N62" s="228"/>
      <c r="O62" s="228"/>
      <c r="P62" s="228"/>
      <c r="Q62" s="272"/>
      <c r="R62" s="273"/>
      <c r="S62" s="274"/>
      <c r="T62" s="261" t="s">
        <v>69</v>
      </c>
      <c r="U62" s="261"/>
      <c r="V62" s="261"/>
      <c r="W62" s="261"/>
      <c r="X62" s="261"/>
      <c r="Y62" s="261"/>
      <c r="Z62" s="261"/>
      <c r="AA62" s="261"/>
      <c r="AB62" s="261"/>
      <c r="AC62" s="261"/>
      <c r="AD62" s="261"/>
      <c r="AE62" s="261"/>
    </row>
    <row r="63" spans="2:31" s="1" customFormat="1" ht="21" customHeight="1" x14ac:dyDescent="0.25">
      <c r="B63" s="258"/>
      <c r="C63" s="259"/>
      <c r="D63" s="259"/>
      <c r="E63" s="259"/>
      <c r="F63" s="259"/>
      <c r="G63" s="259"/>
      <c r="H63" s="260"/>
      <c r="I63" s="262" t="s">
        <v>75</v>
      </c>
      <c r="J63" s="262"/>
      <c r="K63" s="263" t="s">
        <v>79</v>
      </c>
      <c r="L63" s="263"/>
      <c r="M63" s="263" t="s">
        <v>83</v>
      </c>
      <c r="N63" s="263"/>
      <c r="O63" s="264" t="s">
        <v>84</v>
      </c>
      <c r="P63" s="264"/>
      <c r="Q63" s="272"/>
      <c r="R63" s="273"/>
      <c r="S63" s="274"/>
      <c r="T63" s="234" t="s">
        <v>99</v>
      </c>
      <c r="U63" s="234"/>
      <c r="V63" s="234"/>
      <c r="W63" s="235" t="s">
        <v>71</v>
      </c>
      <c r="X63" s="236"/>
      <c r="Y63" s="235" t="s">
        <v>52</v>
      </c>
      <c r="Z63" s="237"/>
      <c r="AA63" s="237"/>
      <c r="AB63" s="237"/>
      <c r="AC63" s="237"/>
      <c r="AD63" s="237"/>
      <c r="AE63" s="236"/>
    </row>
    <row r="64" spans="2:31" s="1" customFormat="1" ht="39.9" customHeight="1" x14ac:dyDescent="0.25">
      <c r="B64" s="251" t="s">
        <v>100</v>
      </c>
      <c r="C64" s="240"/>
      <c r="D64" s="240"/>
      <c r="E64" s="240"/>
      <c r="F64" s="240"/>
      <c r="G64" s="241"/>
      <c r="H64" s="28">
        <v>100</v>
      </c>
      <c r="I64" s="252" t="s">
        <v>101</v>
      </c>
      <c r="J64" s="252"/>
      <c r="K64" s="253" t="s">
        <v>102</v>
      </c>
      <c r="L64" s="253"/>
      <c r="M64" s="253" t="s">
        <v>103</v>
      </c>
      <c r="N64" s="253"/>
      <c r="O64" s="254" t="s">
        <v>104</v>
      </c>
      <c r="P64" s="254"/>
      <c r="Q64" s="272"/>
      <c r="R64" s="273"/>
      <c r="S64" s="274"/>
      <c r="T64" s="219" t="s">
        <v>105</v>
      </c>
      <c r="U64" s="220"/>
      <c r="V64" s="221"/>
      <c r="W64" s="219" t="s">
        <v>106</v>
      </c>
      <c r="X64" s="221"/>
      <c r="Y64" s="224" t="s">
        <v>107</v>
      </c>
      <c r="Z64" s="225"/>
      <c r="AA64" s="225"/>
      <c r="AB64" s="225"/>
      <c r="AC64" s="225"/>
      <c r="AD64" s="225"/>
      <c r="AE64" s="226"/>
    </row>
    <row r="65" spans="2:31" s="1" customFormat="1" ht="39.9" customHeight="1" x14ac:dyDescent="0.25">
      <c r="B65" s="242"/>
      <c r="C65" s="243"/>
      <c r="D65" s="243"/>
      <c r="E65" s="243"/>
      <c r="F65" s="243"/>
      <c r="G65" s="244"/>
      <c r="H65" s="28">
        <v>60</v>
      </c>
      <c r="I65" s="252" t="s">
        <v>108</v>
      </c>
      <c r="J65" s="252"/>
      <c r="K65" s="252" t="s">
        <v>109</v>
      </c>
      <c r="L65" s="252"/>
      <c r="M65" s="254" t="s">
        <v>110</v>
      </c>
      <c r="N65" s="254"/>
      <c r="O65" s="29" t="s">
        <v>111</v>
      </c>
      <c r="P65" s="30" t="s">
        <v>112</v>
      </c>
      <c r="Q65" s="272"/>
      <c r="R65" s="273"/>
      <c r="S65" s="274"/>
      <c r="T65" s="219" t="s">
        <v>113</v>
      </c>
      <c r="U65" s="220"/>
      <c r="V65" s="221"/>
      <c r="W65" s="222" t="s">
        <v>114</v>
      </c>
      <c r="X65" s="223"/>
      <c r="Y65" s="224" t="s">
        <v>115</v>
      </c>
      <c r="Z65" s="225"/>
      <c r="AA65" s="225"/>
      <c r="AB65" s="225"/>
      <c r="AC65" s="225"/>
      <c r="AD65" s="225"/>
      <c r="AE65" s="226"/>
    </row>
    <row r="66" spans="2:31" s="1" customFormat="1" ht="39.9" customHeight="1" x14ac:dyDescent="0.25">
      <c r="B66" s="242"/>
      <c r="C66" s="243"/>
      <c r="D66" s="243"/>
      <c r="E66" s="243"/>
      <c r="F66" s="243"/>
      <c r="G66" s="244"/>
      <c r="H66" s="28">
        <v>25</v>
      </c>
      <c r="I66" s="252" t="s">
        <v>116</v>
      </c>
      <c r="J66" s="252"/>
      <c r="K66" s="254" t="s">
        <v>117</v>
      </c>
      <c r="L66" s="254"/>
      <c r="M66" s="254" t="s">
        <v>118</v>
      </c>
      <c r="N66" s="254"/>
      <c r="O66" s="271" t="s">
        <v>119</v>
      </c>
      <c r="P66" s="271"/>
      <c r="Q66" s="272"/>
      <c r="R66" s="273"/>
      <c r="S66" s="274"/>
      <c r="T66" s="219" t="s">
        <v>120</v>
      </c>
      <c r="U66" s="220"/>
      <c r="V66" s="221"/>
      <c r="W66" s="222" t="s">
        <v>121</v>
      </c>
      <c r="X66" s="223"/>
      <c r="Y66" s="224" t="s">
        <v>122</v>
      </c>
      <c r="Z66" s="225"/>
      <c r="AA66" s="225"/>
      <c r="AB66" s="225"/>
      <c r="AC66" s="225"/>
      <c r="AD66" s="225"/>
      <c r="AE66" s="226"/>
    </row>
    <row r="67" spans="2:31" s="1" customFormat="1" ht="39.9" customHeight="1" x14ac:dyDescent="0.25">
      <c r="B67" s="245"/>
      <c r="C67" s="246"/>
      <c r="D67" s="246"/>
      <c r="E67" s="246"/>
      <c r="F67" s="246"/>
      <c r="G67" s="247"/>
      <c r="H67" s="28">
        <v>10</v>
      </c>
      <c r="I67" s="254" t="s">
        <v>123</v>
      </c>
      <c r="J67" s="254"/>
      <c r="K67" s="29" t="s">
        <v>111</v>
      </c>
      <c r="L67" s="30" t="s">
        <v>124</v>
      </c>
      <c r="M67" s="271" t="s">
        <v>125</v>
      </c>
      <c r="N67" s="271"/>
      <c r="O67" s="31" t="s">
        <v>126</v>
      </c>
      <c r="P67" s="32" t="s">
        <v>127</v>
      </c>
      <c r="Q67" s="272"/>
      <c r="R67" s="273"/>
      <c r="S67" s="274"/>
      <c r="T67" s="219" t="s">
        <v>128</v>
      </c>
      <c r="U67" s="220"/>
      <c r="V67" s="221"/>
      <c r="W67" s="222" t="s">
        <v>129</v>
      </c>
      <c r="X67" s="223"/>
      <c r="Y67" s="224" t="s">
        <v>153</v>
      </c>
      <c r="Z67" s="225"/>
      <c r="AA67" s="225"/>
      <c r="AB67" s="225"/>
      <c r="AC67" s="225"/>
      <c r="AD67" s="225"/>
      <c r="AE67" s="226"/>
    </row>
    <row r="68" spans="2:31" s="1" customFormat="1" ht="20.100000000000001" customHeight="1" x14ac:dyDescent="0.25">
      <c r="D68" s="25"/>
      <c r="E68" s="25"/>
      <c r="F68" s="25"/>
      <c r="G68" s="25"/>
      <c r="H68" s="25"/>
      <c r="I68" s="25"/>
      <c r="J68" s="25"/>
      <c r="K68" s="25"/>
      <c r="L68" s="25"/>
      <c r="M68" s="25"/>
      <c r="N68" s="25"/>
      <c r="O68" s="25"/>
      <c r="P68" s="25"/>
      <c r="Q68" s="25"/>
      <c r="R68" s="25"/>
      <c r="S68" s="25"/>
      <c r="T68" s="25"/>
      <c r="U68" s="25"/>
    </row>
    <row r="69" spans="2:31" s="1" customFormat="1" ht="20.100000000000001" customHeight="1" x14ac:dyDescent="0.25">
      <c r="B69" s="265"/>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7"/>
    </row>
    <row r="70" spans="2:31" s="1" customFormat="1" ht="20.100000000000001" customHeight="1" x14ac:dyDescent="0.25">
      <c r="B70" s="268"/>
      <c r="C70" s="269"/>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c r="AB70" s="269"/>
      <c r="AC70" s="269"/>
      <c r="AD70" s="269"/>
      <c r="AE70" s="270"/>
    </row>
    <row r="71" spans="2:31" s="1" customFormat="1" ht="20.100000000000001" customHeight="1" x14ac:dyDescent="0.25">
      <c r="H71" s="2"/>
      <c r="I71" s="2"/>
      <c r="J71" s="2"/>
    </row>
    <row r="72" spans="2:31" s="1" customFormat="1" ht="20.100000000000001" customHeight="1" x14ac:dyDescent="0.25">
      <c r="H72" s="2"/>
      <c r="I72" s="2"/>
      <c r="J72" s="2"/>
    </row>
    <row r="73" spans="2:31" s="1" customFormat="1" ht="20.100000000000001" customHeight="1" x14ac:dyDescent="0.25">
      <c r="H73" s="2"/>
      <c r="I73" s="2"/>
      <c r="J73" s="2"/>
    </row>
    <row r="74" spans="2:31" s="1" customFormat="1" ht="20.100000000000001" customHeight="1" x14ac:dyDescent="0.25">
      <c r="H74" s="2"/>
      <c r="I74" s="2"/>
      <c r="J74" s="2"/>
    </row>
    <row r="75" spans="2:31" s="1" customFormat="1" ht="20.100000000000001" customHeight="1" x14ac:dyDescent="0.25">
      <c r="H75" s="2"/>
      <c r="I75" s="2"/>
      <c r="J75" s="2"/>
    </row>
    <row r="76" spans="2:31" s="1" customFormat="1" x14ac:dyDescent="0.25">
      <c r="H76" s="2"/>
      <c r="I76" s="2"/>
      <c r="J76" s="2"/>
    </row>
    <row r="77" spans="2:31" s="1" customFormat="1" x14ac:dyDescent="0.25">
      <c r="H77" s="2"/>
      <c r="I77" s="2"/>
      <c r="J77" s="2"/>
    </row>
    <row r="78" spans="2:31" s="1" customFormat="1" x14ac:dyDescent="0.25">
      <c r="H78" s="2"/>
      <c r="I78" s="2"/>
      <c r="J78" s="2"/>
    </row>
    <row r="79" spans="2:31" s="1" customFormat="1" x14ac:dyDescent="0.25">
      <c r="H79" s="2"/>
      <c r="I79" s="2"/>
      <c r="J79" s="2"/>
    </row>
    <row r="80" spans="2:31" s="1" customFormat="1" x14ac:dyDescent="0.25">
      <c r="H80" s="2"/>
      <c r="I80" s="2"/>
      <c r="J80" s="2"/>
    </row>
    <row r="81" spans="8:10" s="1" customFormat="1" x14ac:dyDescent="0.25">
      <c r="H81" s="2"/>
      <c r="I81" s="2"/>
      <c r="J81" s="2"/>
    </row>
    <row r="82" spans="8:10" s="1" customFormat="1" x14ac:dyDescent="0.25">
      <c r="H82" s="2"/>
      <c r="I82" s="2"/>
      <c r="J82" s="2"/>
    </row>
    <row r="83" spans="8:10" s="1" customFormat="1" x14ac:dyDescent="0.25">
      <c r="H83" s="2"/>
      <c r="I83" s="2"/>
      <c r="J83" s="2"/>
    </row>
    <row r="84" spans="8:10" s="1" customFormat="1" x14ac:dyDescent="0.25">
      <c r="H84" s="2"/>
      <c r="I84" s="2"/>
      <c r="J84" s="2"/>
    </row>
    <row r="85" spans="8:10" s="1" customFormat="1" x14ac:dyDescent="0.25">
      <c r="H85" s="2"/>
      <c r="I85" s="2"/>
      <c r="J85" s="2"/>
    </row>
    <row r="86" spans="8:10" s="1" customFormat="1" x14ac:dyDescent="0.25">
      <c r="H86" s="2"/>
      <c r="I86" s="2"/>
      <c r="J86" s="2"/>
    </row>
    <row r="87" spans="8:10" s="1" customFormat="1" x14ac:dyDescent="0.25">
      <c r="H87" s="2"/>
      <c r="I87" s="2"/>
      <c r="J87" s="2"/>
    </row>
    <row r="88" spans="8:10" s="1" customFormat="1" x14ac:dyDescent="0.25">
      <c r="H88" s="2"/>
      <c r="I88" s="2"/>
      <c r="J88" s="2"/>
    </row>
    <row r="89" spans="8:10" s="1" customFormat="1" x14ac:dyDescent="0.25">
      <c r="H89" s="2"/>
      <c r="I89" s="2"/>
      <c r="J89" s="2"/>
    </row>
    <row r="90" spans="8:10" s="1" customFormat="1" x14ac:dyDescent="0.25">
      <c r="H90" s="2"/>
      <c r="I90" s="2"/>
      <c r="J90" s="2"/>
    </row>
    <row r="91" spans="8:10" s="1" customFormat="1" x14ac:dyDescent="0.25">
      <c r="H91" s="2"/>
      <c r="I91" s="2"/>
      <c r="J91" s="2"/>
    </row>
    <row r="92" spans="8:10" s="1" customFormat="1" x14ac:dyDescent="0.25">
      <c r="H92" s="2"/>
      <c r="I92" s="2"/>
      <c r="J92" s="2"/>
    </row>
    <row r="93" spans="8:10" s="1" customFormat="1" x14ac:dyDescent="0.25">
      <c r="H93" s="2"/>
      <c r="I93" s="2"/>
      <c r="J93" s="2"/>
    </row>
    <row r="94" spans="8:10" s="1" customFormat="1" x14ac:dyDescent="0.25">
      <c r="H94" s="2"/>
      <c r="I94" s="2"/>
      <c r="J94" s="2"/>
    </row>
    <row r="95" spans="8:10" s="1" customFormat="1" x14ac:dyDescent="0.25">
      <c r="H95" s="2"/>
      <c r="I95" s="2"/>
      <c r="J95" s="2"/>
    </row>
    <row r="96" spans="8:10" s="1" customFormat="1" x14ac:dyDescent="0.25">
      <c r="H96" s="2"/>
      <c r="I96" s="2"/>
      <c r="J96" s="2"/>
    </row>
    <row r="97" spans="8:10" s="1" customFormat="1" x14ac:dyDescent="0.25">
      <c r="H97" s="2"/>
      <c r="I97" s="2"/>
      <c r="J97" s="2"/>
    </row>
    <row r="98" spans="8:10" s="1" customFormat="1" x14ac:dyDescent="0.25">
      <c r="H98" s="2"/>
      <c r="I98" s="2"/>
      <c r="J98" s="2"/>
    </row>
    <row r="99" spans="8:10" s="1" customFormat="1" x14ac:dyDescent="0.25">
      <c r="H99" s="2"/>
      <c r="I99" s="2"/>
      <c r="J99" s="2"/>
    </row>
    <row r="100" spans="8:10" s="1" customFormat="1" x14ac:dyDescent="0.25">
      <c r="H100" s="2"/>
      <c r="I100" s="2"/>
      <c r="J100" s="2"/>
    </row>
    <row r="101" spans="8:10" s="1" customFormat="1" x14ac:dyDescent="0.25">
      <c r="H101" s="2"/>
      <c r="I101" s="2"/>
      <c r="J101" s="2"/>
    </row>
    <row r="102" spans="8:10" s="1" customFormat="1" x14ac:dyDescent="0.25">
      <c r="H102" s="2"/>
      <c r="I102" s="2"/>
      <c r="J102" s="2"/>
    </row>
    <row r="103" spans="8:10" s="1" customFormat="1" x14ac:dyDescent="0.25">
      <c r="H103" s="2"/>
      <c r="I103" s="2"/>
      <c r="J103" s="2"/>
    </row>
    <row r="104" spans="8:10" s="1" customFormat="1" x14ac:dyDescent="0.25">
      <c r="H104" s="2"/>
      <c r="I104" s="2"/>
      <c r="J104" s="2"/>
    </row>
    <row r="105" spans="8:10" s="1" customFormat="1" x14ac:dyDescent="0.25">
      <c r="H105" s="2"/>
      <c r="I105" s="2"/>
      <c r="J105" s="2"/>
    </row>
    <row r="106" spans="8:10" s="1" customFormat="1" x14ac:dyDescent="0.25">
      <c r="H106" s="2"/>
      <c r="I106" s="2"/>
      <c r="J106" s="2"/>
    </row>
    <row r="107" spans="8:10" s="1" customFormat="1" x14ac:dyDescent="0.25">
      <c r="H107" s="2"/>
      <c r="I107" s="2"/>
      <c r="J107" s="2"/>
    </row>
    <row r="108" spans="8:10" s="1" customFormat="1" x14ac:dyDescent="0.25">
      <c r="H108" s="2"/>
      <c r="I108" s="2"/>
      <c r="J108" s="2"/>
    </row>
    <row r="109" spans="8:10" s="1" customFormat="1" x14ac:dyDescent="0.25">
      <c r="H109" s="2"/>
      <c r="I109" s="2"/>
      <c r="J109" s="2"/>
    </row>
    <row r="110" spans="8:10" s="1" customFormat="1" x14ac:dyDescent="0.25">
      <c r="H110" s="2"/>
      <c r="I110" s="2"/>
      <c r="J110" s="2"/>
    </row>
    <row r="111" spans="8:10" s="1" customFormat="1" x14ac:dyDescent="0.25">
      <c r="H111" s="2"/>
      <c r="I111" s="2"/>
      <c r="J111" s="2"/>
    </row>
    <row r="112" spans="8:10" s="1" customFormat="1" x14ac:dyDescent="0.25">
      <c r="H112" s="2"/>
      <c r="I112" s="2"/>
      <c r="J112" s="2"/>
    </row>
    <row r="113" spans="8:10" s="1" customFormat="1" x14ac:dyDescent="0.25">
      <c r="H113" s="2"/>
      <c r="I113" s="2"/>
      <c r="J113" s="2"/>
    </row>
    <row r="114" spans="8:10" s="1" customFormat="1" x14ac:dyDescent="0.25">
      <c r="H114" s="2"/>
      <c r="I114" s="2"/>
      <c r="J114" s="2"/>
    </row>
    <row r="115" spans="8:10" s="1" customFormat="1" x14ac:dyDescent="0.25">
      <c r="H115" s="2"/>
      <c r="I115" s="2"/>
      <c r="J115" s="2"/>
    </row>
    <row r="116" spans="8:10" s="1" customFormat="1" x14ac:dyDescent="0.25">
      <c r="H116" s="2"/>
      <c r="I116" s="2"/>
      <c r="J116" s="2"/>
    </row>
    <row r="117" spans="8:10" s="1" customFormat="1" x14ac:dyDescent="0.25">
      <c r="H117" s="2"/>
      <c r="I117" s="2"/>
      <c r="J117" s="2"/>
    </row>
    <row r="118" spans="8:10" s="1" customFormat="1" x14ac:dyDescent="0.25">
      <c r="H118" s="2"/>
      <c r="I118" s="2"/>
      <c r="J118" s="2"/>
    </row>
    <row r="119" spans="8:10" s="1" customFormat="1" x14ac:dyDescent="0.25">
      <c r="H119" s="2"/>
      <c r="I119" s="2"/>
      <c r="J119" s="2"/>
    </row>
    <row r="120" spans="8:10" s="1" customFormat="1" x14ac:dyDescent="0.25">
      <c r="H120" s="2"/>
      <c r="I120" s="2"/>
      <c r="J120" s="2"/>
    </row>
    <row r="121" spans="8:10" s="1" customFormat="1" x14ac:dyDescent="0.25">
      <c r="H121" s="2"/>
      <c r="I121" s="2"/>
      <c r="J121" s="2"/>
    </row>
    <row r="122" spans="8:10" s="1" customFormat="1" x14ac:dyDescent="0.25">
      <c r="H122" s="2"/>
      <c r="I122" s="2"/>
      <c r="J122" s="2"/>
    </row>
    <row r="123" spans="8:10" s="1" customFormat="1" x14ac:dyDescent="0.25">
      <c r="H123" s="2"/>
      <c r="I123" s="2"/>
      <c r="J123" s="2"/>
    </row>
    <row r="124" spans="8:10" s="1" customFormat="1" x14ac:dyDescent="0.25">
      <c r="H124" s="2"/>
      <c r="I124" s="2"/>
      <c r="J124" s="2"/>
    </row>
    <row r="125" spans="8:10" s="1" customFormat="1" x14ac:dyDescent="0.25">
      <c r="H125" s="2"/>
      <c r="I125" s="2"/>
      <c r="J125" s="2"/>
    </row>
    <row r="126" spans="8:10" s="1" customFormat="1" x14ac:dyDescent="0.25">
      <c r="H126" s="2"/>
      <c r="I126" s="2"/>
      <c r="J126" s="2"/>
    </row>
    <row r="127" spans="8:10" s="1" customFormat="1" x14ac:dyDescent="0.25">
      <c r="H127" s="2"/>
      <c r="I127" s="2"/>
      <c r="J127" s="2"/>
    </row>
    <row r="128" spans="8:10" s="1" customFormat="1" x14ac:dyDescent="0.25">
      <c r="H128" s="2"/>
      <c r="I128" s="2"/>
      <c r="J128" s="2"/>
    </row>
    <row r="129" spans="8:10" s="1" customFormat="1" x14ac:dyDescent="0.25">
      <c r="H129" s="2"/>
      <c r="I129" s="2"/>
      <c r="J129" s="2"/>
    </row>
    <row r="130" spans="8:10" s="1" customFormat="1" x14ac:dyDescent="0.25">
      <c r="H130" s="2"/>
      <c r="I130" s="2"/>
      <c r="J130" s="2"/>
    </row>
    <row r="131" spans="8:10" s="1" customFormat="1" x14ac:dyDescent="0.25">
      <c r="H131" s="2"/>
      <c r="I131" s="2"/>
      <c r="J131" s="2"/>
    </row>
    <row r="132" spans="8:10" s="1" customFormat="1" x14ac:dyDescent="0.25">
      <c r="H132" s="2"/>
      <c r="I132" s="2"/>
      <c r="J132" s="2"/>
    </row>
    <row r="133" spans="8:10" s="1" customFormat="1" x14ac:dyDescent="0.25">
      <c r="H133" s="2"/>
      <c r="I133" s="2"/>
      <c r="J133" s="2"/>
    </row>
    <row r="134" spans="8:10" s="1" customFormat="1" x14ac:dyDescent="0.25">
      <c r="H134" s="2"/>
      <c r="I134" s="2"/>
      <c r="J134" s="2"/>
    </row>
    <row r="135" spans="8:10" s="1" customFormat="1" x14ac:dyDescent="0.25">
      <c r="H135" s="2"/>
      <c r="I135" s="2"/>
      <c r="J135" s="2"/>
    </row>
    <row r="136" spans="8:10" s="1" customFormat="1" x14ac:dyDescent="0.25">
      <c r="H136" s="2"/>
      <c r="I136" s="2"/>
      <c r="J136" s="2"/>
    </row>
    <row r="137" spans="8:10" s="1" customFormat="1" x14ac:dyDescent="0.25">
      <c r="H137" s="2"/>
      <c r="I137" s="2"/>
      <c r="J137" s="2"/>
    </row>
    <row r="138" spans="8:10" s="1" customFormat="1" x14ac:dyDescent="0.25">
      <c r="H138" s="2"/>
      <c r="I138" s="2"/>
      <c r="J138" s="2"/>
    </row>
    <row r="139" spans="8:10" s="1" customFormat="1" x14ac:dyDescent="0.25">
      <c r="H139" s="2"/>
      <c r="I139" s="2"/>
      <c r="J139" s="2"/>
    </row>
    <row r="140" spans="8:10" s="1" customFormat="1" x14ac:dyDescent="0.25">
      <c r="H140" s="2"/>
      <c r="I140" s="2"/>
      <c r="J140" s="2"/>
    </row>
    <row r="141" spans="8:10" s="1" customFormat="1" x14ac:dyDescent="0.25">
      <c r="H141" s="2"/>
      <c r="I141" s="2"/>
      <c r="J141" s="2"/>
    </row>
    <row r="142" spans="8:10" s="1" customFormat="1" x14ac:dyDescent="0.25">
      <c r="H142" s="2"/>
      <c r="I142" s="2"/>
      <c r="J142" s="2"/>
    </row>
    <row r="143" spans="8:10" s="1" customFormat="1" x14ac:dyDescent="0.25">
      <c r="H143" s="2"/>
      <c r="I143" s="2"/>
      <c r="J143" s="2"/>
    </row>
    <row r="144" spans="8:10" s="1" customFormat="1" x14ac:dyDescent="0.25">
      <c r="H144" s="2"/>
      <c r="I144" s="2"/>
      <c r="J144" s="2"/>
    </row>
    <row r="145" spans="8:10" s="1" customFormat="1" x14ac:dyDescent="0.25">
      <c r="H145" s="2"/>
      <c r="I145" s="2"/>
      <c r="J145" s="2"/>
    </row>
    <row r="146" spans="8:10" s="1" customFormat="1" x14ac:dyDescent="0.25">
      <c r="H146" s="2"/>
      <c r="I146" s="2"/>
      <c r="J146" s="2"/>
    </row>
    <row r="147" spans="8:10" s="1" customFormat="1" x14ac:dyDescent="0.25">
      <c r="H147" s="2"/>
      <c r="I147" s="2"/>
      <c r="J147" s="2"/>
    </row>
    <row r="148" spans="8:10" s="1" customFormat="1" x14ac:dyDescent="0.25">
      <c r="H148" s="2"/>
      <c r="I148" s="2"/>
      <c r="J148" s="2"/>
    </row>
    <row r="149" spans="8:10" s="1" customFormat="1" x14ac:dyDescent="0.25">
      <c r="H149" s="2"/>
      <c r="I149" s="2"/>
      <c r="J149" s="2"/>
    </row>
    <row r="150" spans="8:10" s="1" customFormat="1" x14ac:dyDescent="0.25">
      <c r="H150" s="2"/>
      <c r="I150" s="2"/>
      <c r="J150" s="2"/>
    </row>
    <row r="151" spans="8:10" s="1" customFormat="1" x14ac:dyDescent="0.25">
      <c r="H151" s="2"/>
      <c r="I151" s="2"/>
      <c r="J151" s="2"/>
    </row>
    <row r="152" spans="8:10" s="1" customFormat="1" x14ac:dyDescent="0.25">
      <c r="H152" s="2"/>
      <c r="I152" s="2"/>
      <c r="J152" s="2"/>
    </row>
    <row r="153" spans="8:10" s="1" customFormat="1" x14ac:dyDescent="0.25">
      <c r="H153" s="2"/>
      <c r="I153" s="2"/>
      <c r="J153" s="2"/>
    </row>
    <row r="154" spans="8:10" s="1" customFormat="1" x14ac:dyDescent="0.25">
      <c r="H154" s="2"/>
      <c r="I154" s="2"/>
      <c r="J154" s="2"/>
    </row>
    <row r="155" spans="8:10" s="1" customFormat="1" x14ac:dyDescent="0.25">
      <c r="H155" s="2"/>
      <c r="I155" s="2"/>
      <c r="J155" s="2"/>
    </row>
    <row r="156" spans="8:10" s="1" customFormat="1" x14ac:dyDescent="0.25">
      <c r="H156" s="2"/>
      <c r="I156" s="2"/>
      <c r="J156" s="2"/>
    </row>
    <row r="157" spans="8:10" s="1" customFormat="1" x14ac:dyDescent="0.25">
      <c r="H157" s="2"/>
      <c r="I157" s="2"/>
      <c r="J157" s="2"/>
    </row>
    <row r="158" spans="8:10" s="1" customFormat="1" x14ac:dyDescent="0.25">
      <c r="H158" s="2"/>
      <c r="I158" s="2"/>
      <c r="J158" s="2"/>
    </row>
    <row r="159" spans="8:10" s="1" customFormat="1" x14ac:dyDescent="0.25">
      <c r="H159" s="2"/>
      <c r="I159" s="2"/>
      <c r="J159" s="2"/>
    </row>
    <row r="160" spans="8:10" s="1" customFormat="1" x14ac:dyDescent="0.25">
      <c r="H160" s="2"/>
      <c r="I160" s="2"/>
      <c r="J160" s="2"/>
    </row>
    <row r="161" spans="8:10" s="1" customFormat="1" x14ac:dyDescent="0.25">
      <c r="H161" s="2"/>
      <c r="I161" s="2"/>
      <c r="J161" s="2"/>
    </row>
    <row r="162" spans="8:10" s="1" customFormat="1" x14ac:dyDescent="0.25">
      <c r="H162" s="2"/>
      <c r="I162" s="2"/>
      <c r="J162" s="2"/>
    </row>
    <row r="163" spans="8:10" s="1" customFormat="1" x14ac:dyDescent="0.25">
      <c r="H163" s="2"/>
      <c r="I163" s="2"/>
      <c r="J163" s="2"/>
    </row>
    <row r="164" spans="8:10" s="1" customFormat="1" x14ac:dyDescent="0.25">
      <c r="H164" s="2"/>
      <c r="I164" s="2"/>
      <c r="J164" s="2"/>
    </row>
    <row r="165" spans="8:10" s="1" customFormat="1" x14ac:dyDescent="0.25">
      <c r="H165" s="2"/>
      <c r="I165" s="2"/>
      <c r="J165" s="2"/>
    </row>
    <row r="166" spans="8:10" s="1" customFormat="1" x14ac:dyDescent="0.25">
      <c r="H166" s="2"/>
      <c r="I166" s="2"/>
      <c r="J166" s="2"/>
    </row>
    <row r="167" spans="8:10" s="1" customFormat="1" x14ac:dyDescent="0.25">
      <c r="H167" s="2"/>
      <c r="I167" s="2"/>
      <c r="J167" s="2"/>
    </row>
    <row r="168" spans="8:10" s="1" customFormat="1" x14ac:dyDescent="0.25">
      <c r="H168" s="2"/>
      <c r="I168" s="2"/>
      <c r="J168" s="2"/>
    </row>
    <row r="169" spans="8:10" s="1" customFormat="1" x14ac:dyDescent="0.25">
      <c r="H169" s="2"/>
      <c r="I169" s="2"/>
      <c r="J169" s="2"/>
    </row>
    <row r="170" spans="8:10" s="1" customFormat="1" x14ac:dyDescent="0.25">
      <c r="H170" s="2"/>
      <c r="I170" s="2"/>
      <c r="J170" s="2"/>
    </row>
    <row r="171" spans="8:10" s="1" customFormat="1" x14ac:dyDescent="0.25">
      <c r="H171" s="2"/>
      <c r="I171" s="2"/>
      <c r="J171" s="2"/>
    </row>
    <row r="172" spans="8:10" s="1" customFormat="1" x14ac:dyDescent="0.25">
      <c r="H172" s="2"/>
      <c r="I172" s="2"/>
      <c r="J172" s="2"/>
    </row>
    <row r="173" spans="8:10" s="1" customFormat="1" x14ac:dyDescent="0.25">
      <c r="H173" s="2"/>
      <c r="I173" s="2"/>
      <c r="J173" s="2"/>
    </row>
    <row r="174" spans="8:10" s="1" customFormat="1" x14ac:dyDescent="0.25">
      <c r="H174" s="2"/>
      <c r="I174" s="2"/>
      <c r="J174" s="2"/>
    </row>
    <row r="175" spans="8:10" s="1" customFormat="1" x14ac:dyDescent="0.25">
      <c r="H175" s="2"/>
      <c r="I175" s="2"/>
      <c r="J175" s="2"/>
    </row>
    <row r="176" spans="8:10" s="1" customFormat="1" x14ac:dyDescent="0.25">
      <c r="H176" s="2"/>
      <c r="I176" s="2"/>
      <c r="J176" s="2"/>
    </row>
    <row r="177" spans="8:10" s="1" customFormat="1" x14ac:dyDescent="0.25">
      <c r="H177" s="2"/>
      <c r="I177" s="2"/>
      <c r="J177" s="2"/>
    </row>
    <row r="178" spans="8:10" s="1" customFormat="1" x14ac:dyDescent="0.25">
      <c r="H178" s="2"/>
      <c r="I178" s="2"/>
      <c r="J178" s="2"/>
    </row>
    <row r="179" spans="8:10" s="1" customFormat="1" x14ac:dyDescent="0.25">
      <c r="H179" s="2"/>
      <c r="I179" s="2"/>
      <c r="J179" s="2"/>
    </row>
    <row r="180" spans="8:10" s="1" customFormat="1" x14ac:dyDescent="0.25">
      <c r="H180" s="2"/>
      <c r="I180" s="2"/>
      <c r="J180" s="2"/>
    </row>
    <row r="181" spans="8:10" s="1" customFormat="1" x14ac:dyDescent="0.25">
      <c r="H181" s="2"/>
      <c r="I181" s="2"/>
      <c r="J181" s="2"/>
    </row>
    <row r="182" spans="8:10" s="1" customFormat="1" x14ac:dyDescent="0.25">
      <c r="H182" s="2"/>
      <c r="I182" s="2"/>
      <c r="J182" s="2"/>
    </row>
    <row r="183" spans="8:10" s="1" customFormat="1" x14ac:dyDescent="0.25">
      <c r="H183" s="2"/>
      <c r="I183" s="2"/>
      <c r="J183" s="2"/>
    </row>
    <row r="184" spans="8:10" s="1" customFormat="1" x14ac:dyDescent="0.25">
      <c r="H184" s="2"/>
      <c r="I184" s="2"/>
      <c r="J184" s="2"/>
    </row>
    <row r="185" spans="8:10" s="1" customFormat="1" x14ac:dyDescent="0.25">
      <c r="H185" s="2"/>
      <c r="I185" s="2"/>
      <c r="J185" s="2"/>
    </row>
    <row r="186" spans="8:10" s="1" customFormat="1" x14ac:dyDescent="0.25">
      <c r="H186" s="2"/>
      <c r="I186" s="2"/>
      <c r="J186" s="2"/>
    </row>
    <row r="187" spans="8:10" s="1" customFormat="1" x14ac:dyDescent="0.25">
      <c r="H187" s="2"/>
      <c r="I187" s="2"/>
      <c r="J187" s="2"/>
    </row>
    <row r="188" spans="8:10" s="1" customFormat="1" x14ac:dyDescent="0.25">
      <c r="H188" s="2"/>
      <c r="I188" s="2"/>
      <c r="J188" s="2"/>
    </row>
    <row r="189" spans="8:10" s="1" customFormat="1" x14ac:dyDescent="0.25">
      <c r="H189" s="2"/>
      <c r="I189" s="2"/>
      <c r="J189" s="2"/>
    </row>
    <row r="190" spans="8:10" s="1" customFormat="1" x14ac:dyDescent="0.25">
      <c r="H190" s="2"/>
      <c r="I190" s="2"/>
      <c r="J190" s="2"/>
    </row>
    <row r="191" spans="8:10" s="1" customFormat="1" x14ac:dyDescent="0.25">
      <c r="H191" s="2"/>
      <c r="I191" s="2"/>
      <c r="J191" s="2"/>
    </row>
    <row r="192" spans="8:10" s="1" customFormat="1" x14ac:dyDescent="0.25">
      <c r="H192" s="2"/>
      <c r="I192" s="2"/>
      <c r="J192" s="2"/>
    </row>
    <row r="193" spans="8:10" s="1" customFormat="1" x14ac:dyDescent="0.25">
      <c r="H193" s="2"/>
      <c r="I193" s="2"/>
      <c r="J193" s="2"/>
    </row>
    <row r="194" spans="8:10" s="1" customFormat="1" x14ac:dyDescent="0.25">
      <c r="H194" s="2"/>
      <c r="I194" s="2"/>
      <c r="J194" s="2"/>
    </row>
    <row r="195" spans="8:10" s="1" customFormat="1" x14ac:dyDescent="0.25">
      <c r="H195" s="2"/>
      <c r="I195" s="2"/>
      <c r="J195" s="2"/>
    </row>
    <row r="196" spans="8:10" s="1" customFormat="1" x14ac:dyDescent="0.25">
      <c r="H196" s="2"/>
      <c r="I196" s="2"/>
      <c r="J196" s="2"/>
    </row>
    <row r="197" spans="8:10" s="1" customFormat="1" x14ac:dyDescent="0.25">
      <c r="H197" s="2"/>
      <c r="I197" s="2"/>
      <c r="J197" s="2"/>
    </row>
    <row r="198" spans="8:10" s="1" customFormat="1" x14ac:dyDescent="0.25">
      <c r="H198" s="2"/>
      <c r="I198" s="2"/>
      <c r="J198" s="2"/>
    </row>
    <row r="199" spans="8:10" s="1" customFormat="1" x14ac:dyDescent="0.25">
      <c r="H199" s="2"/>
      <c r="I199" s="2"/>
      <c r="J199" s="2"/>
    </row>
    <row r="200" spans="8:10" s="1" customFormat="1" x14ac:dyDescent="0.25">
      <c r="H200" s="2"/>
      <c r="I200" s="2"/>
      <c r="J200" s="2"/>
    </row>
    <row r="201" spans="8:10" s="1" customFormat="1" x14ac:dyDescent="0.25">
      <c r="H201" s="2"/>
      <c r="I201" s="2"/>
      <c r="J201" s="2"/>
    </row>
    <row r="202" spans="8:10" s="1" customFormat="1" x14ac:dyDescent="0.25">
      <c r="H202" s="2"/>
      <c r="I202" s="2"/>
      <c r="J202" s="2"/>
    </row>
    <row r="203" spans="8:10" s="1" customFormat="1" x14ac:dyDescent="0.25">
      <c r="H203" s="2"/>
      <c r="I203" s="2"/>
      <c r="J203" s="2"/>
    </row>
    <row r="204" spans="8:10" s="1" customFormat="1" x14ac:dyDescent="0.25">
      <c r="H204" s="2"/>
      <c r="I204" s="2"/>
      <c r="J204" s="2"/>
    </row>
    <row r="205" spans="8:10" s="1" customFormat="1" x14ac:dyDescent="0.25">
      <c r="H205" s="2"/>
      <c r="I205" s="2"/>
      <c r="J205" s="2"/>
    </row>
    <row r="206" spans="8:10" s="1" customFormat="1" x14ac:dyDescent="0.25">
      <c r="H206" s="2"/>
      <c r="I206" s="2"/>
      <c r="J206" s="2"/>
    </row>
    <row r="207" spans="8:10" s="1" customFormat="1" x14ac:dyDescent="0.25">
      <c r="H207" s="2"/>
      <c r="I207" s="2"/>
      <c r="J207" s="2"/>
    </row>
    <row r="208" spans="8:10" s="1" customFormat="1" x14ac:dyDescent="0.25">
      <c r="H208" s="2"/>
      <c r="I208" s="2"/>
      <c r="J208" s="2"/>
    </row>
    <row r="209" spans="8:10" s="1" customFormat="1" x14ac:dyDescent="0.25">
      <c r="H209" s="2"/>
      <c r="I209" s="2"/>
      <c r="J209" s="2"/>
    </row>
    <row r="210" spans="8:10" s="1" customFormat="1" x14ac:dyDescent="0.25">
      <c r="H210" s="2"/>
      <c r="I210" s="2"/>
      <c r="J210" s="2"/>
    </row>
    <row r="211" spans="8:10" s="1" customFormat="1" x14ac:dyDescent="0.25">
      <c r="H211" s="2"/>
      <c r="I211" s="2"/>
      <c r="J211" s="2"/>
    </row>
    <row r="212" spans="8:10" s="1" customFormat="1" x14ac:dyDescent="0.25">
      <c r="H212" s="2"/>
      <c r="I212" s="2"/>
      <c r="J212" s="2"/>
    </row>
    <row r="213" spans="8:10" s="1" customFormat="1" x14ac:dyDescent="0.25">
      <c r="H213" s="2"/>
      <c r="I213" s="2"/>
      <c r="J213" s="2"/>
    </row>
    <row r="214" spans="8:10" s="1" customFormat="1" x14ac:dyDescent="0.25">
      <c r="H214" s="2"/>
      <c r="I214" s="2"/>
      <c r="J214" s="2"/>
    </row>
    <row r="215" spans="8:10" s="1" customFormat="1" x14ac:dyDescent="0.25">
      <c r="H215" s="2"/>
      <c r="I215" s="2"/>
      <c r="J215" s="2"/>
    </row>
    <row r="216" spans="8:10" s="1" customFormat="1" x14ac:dyDescent="0.25">
      <c r="H216" s="2"/>
      <c r="I216" s="2"/>
      <c r="J216" s="2"/>
    </row>
    <row r="217" spans="8:10" s="1" customFormat="1" x14ac:dyDescent="0.25">
      <c r="H217" s="2"/>
      <c r="I217" s="2"/>
      <c r="J217" s="2"/>
    </row>
    <row r="218" spans="8:10" s="1" customFormat="1" x14ac:dyDescent="0.25">
      <c r="H218" s="2"/>
      <c r="I218" s="2"/>
      <c r="J218" s="2"/>
    </row>
    <row r="219" spans="8:10" s="1" customFormat="1" x14ac:dyDescent="0.25">
      <c r="H219" s="2"/>
      <c r="I219" s="2"/>
      <c r="J219" s="2"/>
    </row>
    <row r="220" spans="8:10" s="1" customFormat="1" x14ac:dyDescent="0.25">
      <c r="H220" s="2"/>
      <c r="I220" s="2"/>
      <c r="J220" s="2"/>
    </row>
    <row r="221" spans="8:10" s="1" customFormat="1" x14ac:dyDescent="0.25">
      <c r="H221" s="2"/>
      <c r="I221" s="2"/>
      <c r="J221" s="2"/>
    </row>
    <row r="222" spans="8:10" s="1" customFormat="1" x14ac:dyDescent="0.25">
      <c r="H222" s="2"/>
      <c r="I222" s="2"/>
      <c r="J222" s="2"/>
    </row>
    <row r="223" spans="8:10" s="1" customFormat="1" x14ac:dyDescent="0.25">
      <c r="H223" s="2"/>
      <c r="I223" s="2"/>
      <c r="J223" s="2"/>
    </row>
    <row r="224" spans="8:10" s="1" customFormat="1" x14ac:dyDescent="0.25">
      <c r="H224" s="2"/>
      <c r="I224" s="2"/>
      <c r="J224" s="2"/>
    </row>
    <row r="225" spans="8:10" s="1" customFormat="1" x14ac:dyDescent="0.25">
      <c r="H225" s="2"/>
      <c r="I225" s="2"/>
      <c r="J225" s="2"/>
    </row>
    <row r="226" spans="8:10" s="1" customFormat="1" x14ac:dyDescent="0.25">
      <c r="H226" s="2"/>
      <c r="I226" s="2"/>
      <c r="J226" s="2"/>
    </row>
    <row r="227" spans="8:10" s="1" customFormat="1" x14ac:dyDescent="0.25">
      <c r="H227" s="2"/>
      <c r="I227" s="2"/>
      <c r="J227" s="2"/>
    </row>
    <row r="228" spans="8:10" s="1" customFormat="1" x14ac:dyDescent="0.25">
      <c r="H228" s="2"/>
      <c r="I228" s="2"/>
      <c r="J228" s="2"/>
    </row>
    <row r="229" spans="8:10" s="1" customFormat="1" x14ac:dyDescent="0.25">
      <c r="H229" s="2"/>
      <c r="I229" s="2"/>
      <c r="J229" s="2"/>
    </row>
    <row r="230" spans="8:10" s="1" customFormat="1" x14ac:dyDescent="0.25">
      <c r="H230" s="2"/>
      <c r="I230" s="2"/>
      <c r="J230" s="2"/>
    </row>
    <row r="231" spans="8:10" s="1" customFormat="1" x14ac:dyDescent="0.25">
      <c r="H231" s="2"/>
      <c r="I231" s="2"/>
      <c r="J231" s="2"/>
    </row>
    <row r="232" spans="8:10" s="1" customFormat="1" x14ac:dyDescent="0.25">
      <c r="H232" s="2"/>
      <c r="I232" s="2"/>
      <c r="J232" s="2"/>
    </row>
    <row r="233" spans="8:10" s="1" customFormat="1" x14ac:dyDescent="0.25">
      <c r="H233" s="2"/>
      <c r="I233" s="2"/>
      <c r="J233" s="2"/>
    </row>
    <row r="234" spans="8:10" s="1" customFormat="1" x14ac:dyDescent="0.25">
      <c r="H234" s="2"/>
      <c r="I234" s="2"/>
      <c r="J234" s="2"/>
    </row>
    <row r="235" spans="8:10" s="1" customFormat="1" x14ac:dyDescent="0.25">
      <c r="H235" s="2"/>
      <c r="I235" s="2"/>
      <c r="J235" s="2"/>
    </row>
    <row r="236" spans="8:10" s="1" customFormat="1" x14ac:dyDescent="0.25">
      <c r="H236" s="2"/>
      <c r="I236" s="2"/>
      <c r="J236" s="2"/>
    </row>
    <row r="237" spans="8:10" s="1" customFormat="1" x14ac:dyDescent="0.25">
      <c r="H237" s="2"/>
      <c r="I237" s="2"/>
      <c r="J237" s="2"/>
    </row>
    <row r="238" spans="8:10" s="1" customFormat="1" x14ac:dyDescent="0.25">
      <c r="H238" s="2"/>
      <c r="I238" s="2"/>
      <c r="J238" s="2"/>
    </row>
    <row r="239" spans="8:10" s="1" customFormat="1" x14ac:dyDescent="0.25">
      <c r="H239" s="2"/>
      <c r="I239" s="2"/>
      <c r="J239" s="2"/>
    </row>
    <row r="240" spans="8:10" s="1" customFormat="1" x14ac:dyDescent="0.25">
      <c r="H240" s="2"/>
      <c r="I240" s="2"/>
      <c r="J240" s="2"/>
    </row>
    <row r="241" spans="8:10" s="1" customFormat="1" x14ac:dyDescent="0.25">
      <c r="H241" s="2"/>
      <c r="I241" s="2"/>
      <c r="J241" s="2"/>
    </row>
    <row r="242" spans="8:10" s="1" customFormat="1" x14ac:dyDescent="0.25">
      <c r="H242" s="2"/>
      <c r="I242" s="2"/>
      <c r="J242" s="2"/>
    </row>
    <row r="243" spans="8:10" s="1" customFormat="1" x14ac:dyDescent="0.25">
      <c r="H243" s="2"/>
      <c r="I243" s="2"/>
      <c r="J243" s="2"/>
    </row>
    <row r="244" spans="8:10" s="1" customFormat="1" x14ac:dyDescent="0.25">
      <c r="H244" s="2"/>
      <c r="I244" s="2"/>
      <c r="J244" s="2"/>
    </row>
    <row r="245" spans="8:10" s="1" customFormat="1" x14ac:dyDescent="0.25">
      <c r="H245" s="2"/>
      <c r="I245" s="2"/>
      <c r="J245" s="2"/>
    </row>
    <row r="246" spans="8:10" s="1" customFormat="1" x14ac:dyDescent="0.25">
      <c r="H246" s="2"/>
      <c r="I246" s="2"/>
      <c r="J246" s="2"/>
    </row>
    <row r="247" spans="8:10" s="1" customFormat="1" x14ac:dyDescent="0.25">
      <c r="H247" s="2"/>
      <c r="I247" s="2"/>
      <c r="J247" s="2"/>
    </row>
    <row r="248" spans="8:10" s="1" customFormat="1" x14ac:dyDescent="0.25">
      <c r="H248" s="2"/>
      <c r="I248" s="2"/>
      <c r="J248" s="2"/>
    </row>
    <row r="249" spans="8:10" s="1" customFormat="1" x14ac:dyDescent="0.25">
      <c r="H249" s="2"/>
      <c r="I249" s="2"/>
      <c r="J249" s="2"/>
    </row>
    <row r="250" spans="8:10" s="1" customFormat="1" x14ac:dyDescent="0.25">
      <c r="H250" s="2"/>
      <c r="I250" s="2"/>
      <c r="J250" s="2"/>
    </row>
    <row r="251" spans="8:10" s="1" customFormat="1" x14ac:dyDescent="0.25">
      <c r="H251" s="2"/>
      <c r="I251" s="2"/>
      <c r="J251" s="2"/>
    </row>
    <row r="252" spans="8:10" s="1" customFormat="1" x14ac:dyDescent="0.25">
      <c r="H252" s="2"/>
      <c r="I252" s="2"/>
      <c r="J252" s="2"/>
    </row>
    <row r="253" spans="8:10" s="1" customFormat="1" x14ac:dyDescent="0.25">
      <c r="H253" s="2"/>
      <c r="I253" s="2"/>
      <c r="J253" s="2"/>
    </row>
    <row r="254" spans="8:10" s="1" customFormat="1" x14ac:dyDescent="0.25">
      <c r="H254" s="2"/>
      <c r="I254" s="2"/>
      <c r="J254" s="2"/>
    </row>
    <row r="255" spans="8:10" s="1" customFormat="1" x14ac:dyDescent="0.25">
      <c r="H255" s="2"/>
      <c r="I255" s="2"/>
      <c r="J255" s="2"/>
    </row>
    <row r="256" spans="8:10" s="1" customFormat="1" x14ac:dyDescent="0.25">
      <c r="H256" s="2"/>
      <c r="I256" s="2"/>
      <c r="J256" s="2"/>
    </row>
    <row r="257" spans="8:10" s="1" customFormat="1" x14ac:dyDescent="0.25">
      <c r="H257" s="2"/>
      <c r="I257" s="2"/>
      <c r="J257" s="2"/>
    </row>
    <row r="258" spans="8:10" s="1" customFormat="1" x14ac:dyDescent="0.25">
      <c r="H258" s="2"/>
      <c r="I258" s="2"/>
      <c r="J258" s="2"/>
    </row>
    <row r="259" spans="8:10" s="1" customFormat="1" x14ac:dyDescent="0.25">
      <c r="H259" s="2"/>
      <c r="I259" s="2"/>
      <c r="J259" s="2"/>
    </row>
    <row r="260" spans="8:10" s="1" customFormat="1" x14ac:dyDescent="0.25">
      <c r="H260" s="2"/>
      <c r="I260" s="2"/>
      <c r="J260" s="2"/>
    </row>
    <row r="261" spans="8:10" s="1" customFormat="1" x14ac:dyDescent="0.25">
      <c r="H261" s="2"/>
      <c r="I261" s="2"/>
      <c r="J261" s="2"/>
    </row>
    <row r="262" spans="8:10" s="1" customFormat="1" x14ac:dyDescent="0.25">
      <c r="H262" s="2"/>
      <c r="I262" s="2"/>
      <c r="J262" s="2"/>
    </row>
    <row r="263" spans="8:10" s="1" customFormat="1" x14ac:dyDescent="0.25">
      <c r="H263" s="2"/>
      <c r="I263" s="2"/>
      <c r="J263" s="2"/>
    </row>
    <row r="264" spans="8:10" s="1" customFormat="1" x14ac:dyDescent="0.25">
      <c r="H264" s="2"/>
      <c r="I264" s="2"/>
      <c r="J264" s="2"/>
    </row>
    <row r="265" spans="8:10" s="1" customFormat="1" x14ac:dyDescent="0.25">
      <c r="H265" s="2"/>
      <c r="I265" s="2"/>
      <c r="J265" s="2"/>
    </row>
    <row r="266" spans="8:10" s="1" customFormat="1" x14ac:dyDescent="0.25">
      <c r="H266" s="2"/>
      <c r="I266" s="2"/>
      <c r="J266" s="2"/>
    </row>
  </sheetData>
  <mergeCells count="196">
    <mergeCell ref="B69:AE70"/>
    <mergeCell ref="Y66:AE66"/>
    <mergeCell ref="I67:J67"/>
    <mergeCell ref="M67:N67"/>
    <mergeCell ref="T67:V67"/>
    <mergeCell ref="W67:X67"/>
    <mergeCell ref="Y67:AE67"/>
    <mergeCell ref="I66:J66"/>
    <mergeCell ref="K66:L66"/>
    <mergeCell ref="M66:N66"/>
    <mergeCell ref="O66:P66"/>
    <mergeCell ref="T66:V66"/>
    <mergeCell ref="W66:X66"/>
    <mergeCell ref="Q62:S67"/>
    <mergeCell ref="I65:J65"/>
    <mergeCell ref="K65:L65"/>
    <mergeCell ref="M65:N65"/>
    <mergeCell ref="T65:V65"/>
    <mergeCell ref="W65:X65"/>
    <mergeCell ref="Y65:AE65"/>
    <mergeCell ref="W63:X63"/>
    <mergeCell ref="Y63:AE63"/>
    <mergeCell ref="B64:G67"/>
    <mergeCell ref="I64:J64"/>
    <mergeCell ref="K64:L64"/>
    <mergeCell ref="M64:N64"/>
    <mergeCell ref="O64:P64"/>
    <mergeCell ref="T64:V64"/>
    <mergeCell ref="W64:X64"/>
    <mergeCell ref="Y64:AE64"/>
    <mergeCell ref="B60:AE60"/>
    <mergeCell ref="B62:H63"/>
    <mergeCell ref="I62:P62"/>
    <mergeCell ref="T62:AE62"/>
    <mergeCell ref="I63:J63"/>
    <mergeCell ref="K63:L63"/>
    <mergeCell ref="M63:N63"/>
    <mergeCell ref="O63:P63"/>
    <mergeCell ref="T63:V63"/>
    <mergeCell ref="B57:H57"/>
    <mergeCell ref="I57:K57"/>
    <mergeCell ref="L57:AA57"/>
    <mergeCell ref="B58:H58"/>
    <mergeCell ref="I58:K58"/>
    <mergeCell ref="L58:AA58"/>
    <mergeCell ref="B55:H55"/>
    <mergeCell ref="I55:K55"/>
    <mergeCell ref="L55:AA55"/>
    <mergeCell ref="B56:H56"/>
    <mergeCell ref="I56:K56"/>
    <mergeCell ref="L56:AA56"/>
    <mergeCell ref="T50:V50"/>
    <mergeCell ref="W50:X50"/>
    <mergeCell ref="Y50:AE50"/>
    <mergeCell ref="B52:AE52"/>
    <mergeCell ref="B54:H54"/>
    <mergeCell ref="I54:K54"/>
    <mergeCell ref="L54:AA54"/>
    <mergeCell ref="J49:K49"/>
    <mergeCell ref="L49:M49"/>
    <mergeCell ref="N49:O49"/>
    <mergeCell ref="P49:Q49"/>
    <mergeCell ref="T49:V49"/>
    <mergeCell ref="W49:X49"/>
    <mergeCell ref="B47:H49"/>
    <mergeCell ref="J47:K47"/>
    <mergeCell ref="L47:M47"/>
    <mergeCell ref="N47:O47"/>
    <mergeCell ref="P47:Q47"/>
    <mergeCell ref="T47:V47"/>
    <mergeCell ref="W47:X47"/>
    <mergeCell ref="Y47:AE47"/>
    <mergeCell ref="J48:K48"/>
    <mergeCell ref="L48:M48"/>
    <mergeCell ref="N48:O48"/>
    <mergeCell ref="P48:Q48"/>
    <mergeCell ref="T48:V48"/>
    <mergeCell ref="W48:X48"/>
    <mergeCell ref="Y48:AE48"/>
    <mergeCell ref="Y49:AE49"/>
    <mergeCell ref="B41:H41"/>
    <mergeCell ref="I41:K41"/>
    <mergeCell ref="L41:AA41"/>
    <mergeCell ref="B43:AE43"/>
    <mergeCell ref="B45:I46"/>
    <mergeCell ref="J45:Q45"/>
    <mergeCell ref="T45:AE45"/>
    <mergeCell ref="J46:K46"/>
    <mergeCell ref="L46:M46"/>
    <mergeCell ref="N46:O46"/>
    <mergeCell ref="P46:Q46"/>
    <mergeCell ref="T46:V46"/>
    <mergeCell ref="W46:X46"/>
    <mergeCell ref="Y46:AE46"/>
    <mergeCell ref="B39:H39"/>
    <mergeCell ref="I39:K39"/>
    <mergeCell ref="L39:AA39"/>
    <mergeCell ref="B40:H40"/>
    <mergeCell ref="I40:K40"/>
    <mergeCell ref="L40:AA40"/>
    <mergeCell ref="B34:H34"/>
    <mergeCell ref="B35:AE35"/>
    <mergeCell ref="B37:H37"/>
    <mergeCell ref="I37:K37"/>
    <mergeCell ref="L37:AA37"/>
    <mergeCell ref="B38:H38"/>
    <mergeCell ref="I38:K38"/>
    <mergeCell ref="L38:AA38"/>
    <mergeCell ref="B32:H32"/>
    <mergeCell ref="I32:K32"/>
    <mergeCell ref="L32:AA32"/>
    <mergeCell ref="B33:H33"/>
    <mergeCell ref="I33:K33"/>
    <mergeCell ref="L33:AA33"/>
    <mergeCell ref="B30:H30"/>
    <mergeCell ref="I30:K30"/>
    <mergeCell ref="L30:AA30"/>
    <mergeCell ref="B31:H31"/>
    <mergeCell ref="I31:K31"/>
    <mergeCell ref="L31:AA31"/>
    <mergeCell ref="AB22:AE23"/>
    <mergeCell ref="D25:AE25"/>
    <mergeCell ref="B27:AE27"/>
    <mergeCell ref="B29:H29"/>
    <mergeCell ref="I29:K29"/>
    <mergeCell ref="L29:AA29"/>
    <mergeCell ref="D22:G23"/>
    <mergeCell ref="H22:K23"/>
    <mergeCell ref="L22:O23"/>
    <mergeCell ref="P22:S23"/>
    <mergeCell ref="T22:W23"/>
    <mergeCell ref="X22:AA23"/>
    <mergeCell ref="AB18:AE19"/>
    <mergeCell ref="D20:G21"/>
    <mergeCell ref="H20:K21"/>
    <mergeCell ref="L20:O21"/>
    <mergeCell ref="P20:S21"/>
    <mergeCell ref="T20:W21"/>
    <mergeCell ref="X20:AA21"/>
    <mergeCell ref="AB20:AE21"/>
    <mergeCell ref="D18:G19"/>
    <mergeCell ref="H18:K19"/>
    <mergeCell ref="L18:O19"/>
    <mergeCell ref="P18:S19"/>
    <mergeCell ref="T18:W19"/>
    <mergeCell ref="X18:AA19"/>
    <mergeCell ref="AB14:AE15"/>
    <mergeCell ref="D16:G17"/>
    <mergeCell ref="H16:K17"/>
    <mergeCell ref="L16:O17"/>
    <mergeCell ref="P16:S17"/>
    <mergeCell ref="T16:W17"/>
    <mergeCell ref="X16:AA17"/>
    <mergeCell ref="AB16:AE17"/>
    <mergeCell ref="D14:G15"/>
    <mergeCell ref="H14:K15"/>
    <mergeCell ref="L14:O15"/>
    <mergeCell ref="P14:S15"/>
    <mergeCell ref="T14:W15"/>
    <mergeCell ref="X14:AA15"/>
    <mergeCell ref="H12:K13"/>
    <mergeCell ref="L12:O13"/>
    <mergeCell ref="P12:S13"/>
    <mergeCell ref="T12:W13"/>
    <mergeCell ref="X12:AA13"/>
    <mergeCell ref="AB12:AE13"/>
    <mergeCell ref="D10:G11"/>
    <mergeCell ref="H10:K11"/>
    <mergeCell ref="L10:O11"/>
    <mergeCell ref="P10:S11"/>
    <mergeCell ref="T10:W11"/>
    <mergeCell ref="X10:AA11"/>
    <mergeCell ref="K1:Z2"/>
    <mergeCell ref="K3:S3"/>
    <mergeCell ref="T3:Z3"/>
    <mergeCell ref="AA1:AB3"/>
    <mergeCell ref="AC1:AE3"/>
    <mergeCell ref="B1:J3"/>
    <mergeCell ref="C5:AE5"/>
    <mergeCell ref="B6:B25"/>
    <mergeCell ref="D7:G7"/>
    <mergeCell ref="H7:K7"/>
    <mergeCell ref="L7:O7"/>
    <mergeCell ref="P7:S7"/>
    <mergeCell ref="T7:W7"/>
    <mergeCell ref="X7:AA7"/>
    <mergeCell ref="AB7:AE7"/>
    <mergeCell ref="D8:G9"/>
    <mergeCell ref="H8:K9"/>
    <mergeCell ref="L8:O9"/>
    <mergeCell ref="P8:S9"/>
    <mergeCell ref="T8:W9"/>
    <mergeCell ref="X8:AA9"/>
    <mergeCell ref="AB8:AE9"/>
    <mergeCell ref="AB10:AE11"/>
    <mergeCell ref="D12:G13"/>
  </mergeCells>
  <conditionalFormatting sqref="N47">
    <cfRule type="cellIs" dxfId="1974" priority="18" operator="equal">
      <formula>"A - 20"</formula>
    </cfRule>
  </conditionalFormatting>
  <conditionalFormatting sqref="P47">
    <cfRule type="cellIs" dxfId="1973" priority="17" operator="equal">
      <formula>"A - 10"</formula>
    </cfRule>
  </conditionalFormatting>
  <conditionalFormatting sqref="L48">
    <cfRule type="cellIs" dxfId="1972" priority="16" operator="equal">
      <formula>"A - 18"</formula>
    </cfRule>
  </conditionalFormatting>
  <conditionalFormatting sqref="N48">
    <cfRule type="cellIs" dxfId="1971" priority="15" operator="equal">
      <formula>"A - 12"</formula>
    </cfRule>
  </conditionalFormatting>
  <conditionalFormatting sqref="J49">
    <cfRule type="cellIs" dxfId="1970" priority="14" operator="equal">
      <formula>"M - 8"</formula>
    </cfRule>
  </conditionalFormatting>
  <conditionalFormatting sqref="L49">
    <cfRule type="cellIs" dxfId="1969" priority="13" operator="equal">
      <formula>"M - 6"</formula>
    </cfRule>
  </conditionalFormatting>
  <conditionalFormatting sqref="P48">
    <cfRule type="cellIs" dxfId="1968" priority="11" operator="equal">
      <formula>"M - 6"</formula>
    </cfRule>
    <cfRule type="cellIs" dxfId="1967" priority="12" operator="equal">
      <formula>"M - 6"</formula>
    </cfRule>
  </conditionalFormatting>
  <conditionalFormatting sqref="N49">
    <cfRule type="cellIs" dxfId="1966" priority="10" operator="equal">
      <formula>"B - 4"</formula>
    </cfRule>
  </conditionalFormatting>
  <conditionalFormatting sqref="P49">
    <cfRule type="cellIs" dxfId="1965" priority="9" operator="equal">
      <formula>"B - 2"</formula>
    </cfRule>
  </conditionalFormatting>
  <conditionalFormatting sqref="O64:P64">
    <cfRule type="cellIs" dxfId="1964" priority="1" operator="equal">
      <formula>"II 400 - 200"</formula>
    </cfRule>
    <cfRule type="cellIs" dxfId="1963" priority="2" operator="equal">
      <formula>"II 400 - 200"</formula>
    </cfRule>
  </conditionalFormatting>
  <printOptions horizontalCentered="1" verticalCentered="1"/>
  <pageMargins left="0.19685039370078741" right="0.19685039370078741" top="0.19685039370078741" bottom="0.19685039370078741" header="0.31496062992125984" footer="0.31496062992125984"/>
  <pageSetup scale="65" orientation="landscape" horizontalDpi="360" verticalDpi="360" r:id="rId1"/>
  <rowBreaks count="2" manualBreakCount="2">
    <brk id="26" max="31" man="1"/>
    <brk id="68" max="31" man="1"/>
  </rowBreaks>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filterMode="1">
    <tabColor rgb="FFFF00FF"/>
  </sheetPr>
  <dimension ref="A1:X28"/>
  <sheetViews>
    <sheetView showGridLines="0" view="pageBreakPreview" topLeftCell="A11" zoomScale="70" zoomScaleNormal="20" zoomScaleSheetLayoutView="70" workbookViewId="0">
      <selection activeCell="H27" sqref="H27"/>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708</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185</v>
      </c>
      <c r="D8" s="309"/>
      <c r="E8" s="300"/>
      <c r="F8" s="308" t="s">
        <v>425</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138" hidden="1" customHeight="1" x14ac:dyDescent="0.25">
      <c r="A13" s="50">
        <v>1</v>
      </c>
      <c r="B13" s="292" t="s">
        <v>200</v>
      </c>
      <c r="C13" s="292" t="s">
        <v>578</v>
      </c>
      <c r="D13" s="70" t="s">
        <v>183</v>
      </c>
      <c r="E13" s="63" t="s">
        <v>201</v>
      </c>
      <c r="F13" s="65" t="s">
        <v>147</v>
      </c>
      <c r="G13" s="108" t="s">
        <v>488</v>
      </c>
      <c r="H13" s="63" t="s">
        <v>491</v>
      </c>
      <c r="I13" s="61" t="s">
        <v>631</v>
      </c>
      <c r="J13" s="62" t="s">
        <v>647</v>
      </c>
      <c r="K13" s="128">
        <v>2</v>
      </c>
      <c r="L13" s="51">
        <v>1</v>
      </c>
      <c r="M13" s="52">
        <f t="shared" ref="M13:M17" si="0">K13*L13</f>
        <v>2</v>
      </c>
      <c r="N13" s="53" t="str">
        <f t="shared" ref="N13:N17" si="1">IF(M13&gt;=24,"Muy Alto",IF(M13&gt;=10,"Alto",IF(M13&gt;=6,"Medio",IF(M13&gt;=2,"Bajo","Ninguno"))))</f>
        <v>Bajo</v>
      </c>
      <c r="O13" s="54">
        <v>10</v>
      </c>
      <c r="P13" s="51">
        <f t="shared" ref="P13:P17" si="2">O13*M13</f>
        <v>20</v>
      </c>
      <c r="Q13" s="55" t="str">
        <f t="shared" ref="Q13:Q17" si="3">IF(P13&gt;=600,"Muy Alto",IF(P13&gt;=150,"Alto",IF(P13&gt;=40,"Medio",IF(P13&gt;=20,"Bajo","Ninguno"))))</f>
        <v>Bajo</v>
      </c>
      <c r="R13" s="129" t="str">
        <f t="shared" ref="R13:R21" si="4">IF(P13&gt;=600,"No aceptable",IF(AND(P13&gt;=150,P13&lt;=500),"Aceptable con control especifico",IF(AND(P13&gt;=40,P13&lt;=120),"Mejorable",IF(P13&lt;=20,"Aceptable"))))</f>
        <v>Aceptable</v>
      </c>
      <c r="S13" s="80" t="s">
        <v>43</v>
      </c>
      <c r="T13" s="56" t="s">
        <v>43</v>
      </c>
      <c r="U13" s="56" t="s">
        <v>43</v>
      </c>
      <c r="V13" s="57" t="s">
        <v>417</v>
      </c>
      <c r="W13" s="58" t="s">
        <v>43</v>
      </c>
      <c r="X13" s="57" t="s">
        <v>203</v>
      </c>
    </row>
    <row r="14" spans="1:24" s="46" customFormat="1" ht="132.75" hidden="1" customHeight="1" x14ac:dyDescent="0.25">
      <c r="A14" s="50">
        <v>2</v>
      </c>
      <c r="B14" s="293"/>
      <c r="C14" s="293"/>
      <c r="D14" s="70" t="s">
        <v>183</v>
      </c>
      <c r="E14" s="63" t="s">
        <v>212</v>
      </c>
      <c r="F14" s="288" t="s">
        <v>146</v>
      </c>
      <c r="G14" s="108" t="s">
        <v>204</v>
      </c>
      <c r="H14" s="64" t="s">
        <v>43</v>
      </c>
      <c r="I14" s="61" t="s">
        <v>205</v>
      </c>
      <c r="J14" s="62" t="s">
        <v>209</v>
      </c>
      <c r="K14" s="130">
        <v>2</v>
      </c>
      <c r="L14" s="51">
        <v>1</v>
      </c>
      <c r="M14" s="93">
        <f t="shared" si="0"/>
        <v>2</v>
      </c>
      <c r="N14" s="94" t="str">
        <f t="shared" si="1"/>
        <v>Bajo</v>
      </c>
      <c r="O14" s="95">
        <v>10</v>
      </c>
      <c r="P14" s="96">
        <f t="shared" si="2"/>
        <v>20</v>
      </c>
      <c r="Q14" s="97" t="str">
        <f t="shared" si="3"/>
        <v>Bajo</v>
      </c>
      <c r="R14" s="129" t="str">
        <f t="shared" si="4"/>
        <v>Aceptable</v>
      </c>
      <c r="S14" s="80" t="s">
        <v>43</v>
      </c>
      <c r="T14" s="56" t="s">
        <v>43</v>
      </c>
      <c r="U14" s="56" t="s">
        <v>43</v>
      </c>
      <c r="V14" s="57" t="s">
        <v>213</v>
      </c>
      <c r="W14" s="58" t="s">
        <v>43</v>
      </c>
      <c r="X14" s="57"/>
    </row>
    <row r="15" spans="1:24" s="46" customFormat="1" ht="158.25" hidden="1" customHeight="1" x14ac:dyDescent="0.25">
      <c r="A15" s="50">
        <v>3</v>
      </c>
      <c r="B15" s="293"/>
      <c r="C15" s="293"/>
      <c r="D15" s="70" t="s">
        <v>183</v>
      </c>
      <c r="E15" s="63" t="s">
        <v>211</v>
      </c>
      <c r="F15" s="289"/>
      <c r="G15" s="108" t="s">
        <v>207</v>
      </c>
      <c r="H15" s="63" t="s">
        <v>206</v>
      </c>
      <c r="I15" s="61" t="s">
        <v>208</v>
      </c>
      <c r="J15" s="62" t="s">
        <v>210</v>
      </c>
      <c r="K15" s="130">
        <v>2</v>
      </c>
      <c r="L15" s="51">
        <v>1</v>
      </c>
      <c r="M15" s="93">
        <f t="shared" si="0"/>
        <v>2</v>
      </c>
      <c r="N15" s="94" t="str">
        <f t="shared" si="1"/>
        <v>Bajo</v>
      </c>
      <c r="O15" s="95">
        <v>10</v>
      </c>
      <c r="P15" s="96">
        <f t="shared" si="2"/>
        <v>20</v>
      </c>
      <c r="Q15" s="97" t="str">
        <f t="shared" si="3"/>
        <v>Bajo</v>
      </c>
      <c r="R15" s="129" t="str">
        <f t="shared" si="4"/>
        <v>Aceptable</v>
      </c>
      <c r="S15" s="122" t="s">
        <v>214</v>
      </c>
      <c r="T15" s="56" t="s">
        <v>43</v>
      </c>
      <c r="U15" s="56"/>
      <c r="V15" s="57" t="s">
        <v>215</v>
      </c>
      <c r="W15" s="56" t="s">
        <v>43</v>
      </c>
      <c r="X15" s="57" t="s">
        <v>178</v>
      </c>
    </row>
    <row r="16" spans="1:24" s="46" customFormat="1" ht="120" hidden="1" customHeight="1" x14ac:dyDescent="0.25">
      <c r="A16" s="50">
        <v>4</v>
      </c>
      <c r="B16" s="293"/>
      <c r="C16" s="293"/>
      <c r="D16" s="70"/>
      <c r="E16" s="63" t="s">
        <v>216</v>
      </c>
      <c r="F16" s="288" t="s">
        <v>217</v>
      </c>
      <c r="G16" s="109" t="s">
        <v>219</v>
      </c>
      <c r="H16" s="112" t="s">
        <v>225</v>
      </c>
      <c r="I16" s="71" t="s">
        <v>224</v>
      </c>
      <c r="J16" s="113" t="s">
        <v>222</v>
      </c>
      <c r="K16" s="130">
        <v>2</v>
      </c>
      <c r="L16" s="51">
        <v>2</v>
      </c>
      <c r="M16" s="93">
        <f t="shared" si="0"/>
        <v>4</v>
      </c>
      <c r="N16" s="94" t="str">
        <f t="shared" si="1"/>
        <v>Bajo</v>
      </c>
      <c r="O16" s="95">
        <v>25</v>
      </c>
      <c r="P16" s="96">
        <f t="shared" si="2"/>
        <v>100</v>
      </c>
      <c r="Q16" s="97" t="str">
        <f t="shared" si="3"/>
        <v>Medio</v>
      </c>
      <c r="R16" s="129" t="str">
        <f t="shared" si="4"/>
        <v>Mejorable</v>
      </c>
      <c r="S16" s="123" t="s">
        <v>43</v>
      </c>
      <c r="T16" s="72" t="s">
        <v>43</v>
      </c>
      <c r="U16" s="72" t="s">
        <v>43</v>
      </c>
      <c r="V16" s="71" t="s">
        <v>226</v>
      </c>
      <c r="W16" s="72" t="s">
        <v>43</v>
      </c>
      <c r="X16" s="71" t="s">
        <v>227</v>
      </c>
    </row>
    <row r="17" spans="1:24" s="46" customFormat="1" ht="177" customHeight="1" x14ac:dyDescent="0.25">
      <c r="A17" s="50">
        <v>5</v>
      </c>
      <c r="B17" s="293"/>
      <c r="C17" s="293"/>
      <c r="D17" s="70" t="s">
        <v>183</v>
      </c>
      <c r="E17" s="63" t="s">
        <v>218</v>
      </c>
      <c r="F17" s="289"/>
      <c r="G17" s="109" t="s">
        <v>220</v>
      </c>
      <c r="H17" s="114" t="s">
        <v>43</v>
      </c>
      <c r="I17" s="71" t="s">
        <v>221</v>
      </c>
      <c r="J17" s="113" t="s">
        <v>223</v>
      </c>
      <c r="K17" s="92">
        <v>6</v>
      </c>
      <c r="L17" s="51">
        <v>2</v>
      </c>
      <c r="M17" s="93">
        <f t="shared" si="0"/>
        <v>12</v>
      </c>
      <c r="N17" s="94" t="str">
        <f t="shared" si="1"/>
        <v>Alto</v>
      </c>
      <c r="O17" s="135">
        <v>25</v>
      </c>
      <c r="P17" s="96">
        <f t="shared" si="2"/>
        <v>300</v>
      </c>
      <c r="Q17" s="97" t="str">
        <f t="shared" si="3"/>
        <v>Alto</v>
      </c>
      <c r="R17" s="138" t="str">
        <f t="shared" si="4"/>
        <v>Aceptable con control especifico</v>
      </c>
      <c r="S17" s="80" t="s">
        <v>43</v>
      </c>
      <c r="T17" s="56" t="s">
        <v>43</v>
      </c>
      <c r="U17" s="73" t="s">
        <v>181</v>
      </c>
      <c r="V17" s="73" t="s">
        <v>229</v>
      </c>
      <c r="W17" s="56" t="s">
        <v>43</v>
      </c>
      <c r="X17" s="71" t="s">
        <v>228</v>
      </c>
    </row>
    <row r="18" spans="1:24" s="46" customFormat="1" ht="100.5" hidden="1" customHeight="1" x14ac:dyDescent="0.25">
      <c r="A18" s="50">
        <v>6</v>
      </c>
      <c r="B18" s="293"/>
      <c r="C18" s="293"/>
      <c r="D18" s="70" t="s">
        <v>183</v>
      </c>
      <c r="E18" s="63" t="s">
        <v>230</v>
      </c>
      <c r="F18" s="65" t="s">
        <v>145</v>
      </c>
      <c r="G18" s="108" t="s">
        <v>231</v>
      </c>
      <c r="H18" s="115" t="s">
        <v>43</v>
      </c>
      <c r="I18" s="71" t="s">
        <v>232</v>
      </c>
      <c r="J18" s="113" t="s">
        <v>233</v>
      </c>
      <c r="K18" s="130">
        <v>2</v>
      </c>
      <c r="L18" s="51">
        <v>1</v>
      </c>
      <c r="M18" s="93">
        <f>K18*L18</f>
        <v>2</v>
      </c>
      <c r="N18" s="94" t="str">
        <f>IF(M18&gt;=24,"Muy Alto",IF(M18&gt;=10,"Alto",IF(M18&gt;=6,"Medio",IF(M18&gt;=2,"Bajo","Ninguno"))))</f>
        <v>Bajo</v>
      </c>
      <c r="O18" s="95">
        <v>25</v>
      </c>
      <c r="P18" s="96">
        <f>O18*M18</f>
        <v>50</v>
      </c>
      <c r="Q18" s="97" t="str">
        <f>IF(P18&gt;=600,"Muy Alto",IF(P18&gt;=150,"Alto",IF(P18&gt;=40,"Medio",IF(P18&gt;=20,"Bajo","Ninguno"))))</f>
        <v>Medio</v>
      </c>
      <c r="R18" s="129" t="str">
        <f t="shared" si="4"/>
        <v>Mejorable</v>
      </c>
      <c r="S18" s="124" t="s">
        <v>43</v>
      </c>
      <c r="T18" s="74" t="s">
        <v>43</v>
      </c>
      <c r="U18" s="75" t="s">
        <v>43</v>
      </c>
      <c r="V18" s="71" t="s">
        <v>179</v>
      </c>
      <c r="W18" s="75" t="s">
        <v>43</v>
      </c>
      <c r="X18" s="71" t="s">
        <v>234</v>
      </c>
    </row>
    <row r="19" spans="1:24" s="46" customFormat="1" ht="120" hidden="1" customHeight="1" x14ac:dyDescent="0.25">
      <c r="A19" s="50">
        <v>7</v>
      </c>
      <c r="B19" s="293"/>
      <c r="C19" s="293"/>
      <c r="D19" s="70" t="s">
        <v>183</v>
      </c>
      <c r="E19" s="63" t="s">
        <v>235</v>
      </c>
      <c r="F19" s="65" t="s">
        <v>236</v>
      </c>
      <c r="G19" s="108" t="s">
        <v>237</v>
      </c>
      <c r="H19" s="112" t="s">
        <v>238</v>
      </c>
      <c r="I19" s="71" t="s">
        <v>239</v>
      </c>
      <c r="J19" s="113" t="s">
        <v>240</v>
      </c>
      <c r="K19" s="130">
        <v>2</v>
      </c>
      <c r="L19" s="51">
        <v>1</v>
      </c>
      <c r="M19" s="93">
        <f t="shared" ref="M19" si="5">K19*L19</f>
        <v>2</v>
      </c>
      <c r="N19" s="94" t="str">
        <f t="shared" ref="N19" si="6">IF(M19&gt;=24,"Muy Alto",IF(M19&gt;=10,"Alto",IF(M19&gt;=6,"Medio",IF(M19&gt;=2,"Bajo","Ninguno"))))</f>
        <v>Bajo</v>
      </c>
      <c r="O19" s="95">
        <v>25</v>
      </c>
      <c r="P19" s="96">
        <f t="shared" ref="P19" si="7">O19*M19</f>
        <v>50</v>
      </c>
      <c r="Q19" s="97" t="str">
        <f t="shared" ref="Q19:Q26" si="8">IF(P19&gt;=600,"Muy Alto",IF(P19&gt;=150,"Alto",IF(P19&gt;=40,"Medio",IF(P19&gt;=20,"Bajo","Ninguno"))))</f>
        <v>Medio</v>
      </c>
      <c r="R19" s="129" t="str">
        <f t="shared" si="4"/>
        <v>Mejorable</v>
      </c>
      <c r="S19" s="80" t="s">
        <v>43</v>
      </c>
      <c r="T19" s="56" t="s">
        <v>43</v>
      </c>
      <c r="U19" s="76" t="s">
        <v>43</v>
      </c>
      <c r="V19" s="71" t="s">
        <v>180</v>
      </c>
      <c r="W19" s="56" t="s">
        <v>43</v>
      </c>
      <c r="X19" s="71" t="s">
        <v>241</v>
      </c>
    </row>
    <row r="20" spans="1:24" s="46" customFormat="1" ht="107.25" hidden="1" customHeight="1" x14ac:dyDescent="0.25">
      <c r="A20" s="50">
        <v>8</v>
      </c>
      <c r="B20" s="293"/>
      <c r="C20" s="293"/>
      <c r="D20" s="70" t="s">
        <v>183</v>
      </c>
      <c r="E20" s="79" t="s">
        <v>520</v>
      </c>
      <c r="F20" s="78" t="s">
        <v>244</v>
      </c>
      <c r="G20" s="110" t="s">
        <v>242</v>
      </c>
      <c r="H20" s="116" t="s">
        <v>43</v>
      </c>
      <c r="I20" s="77" t="s">
        <v>245</v>
      </c>
      <c r="J20" s="117" t="s">
        <v>243</v>
      </c>
      <c r="K20" s="130">
        <v>2</v>
      </c>
      <c r="L20" s="51">
        <v>1</v>
      </c>
      <c r="M20" s="93">
        <f>K20*L20</f>
        <v>2</v>
      </c>
      <c r="N20" s="94" t="str">
        <f>IF(M20&gt;=24,"Muy Alto",IF(M20&gt;=10,"Alto",IF(M20&gt;=6,"Medio",IF(M20&gt;=2,"Bajo","Ninguno"))))</f>
        <v>Bajo</v>
      </c>
      <c r="O20" s="95">
        <v>25</v>
      </c>
      <c r="P20" s="96">
        <f>O20*M20</f>
        <v>50</v>
      </c>
      <c r="Q20" s="97" t="str">
        <f t="shared" si="8"/>
        <v>Medio</v>
      </c>
      <c r="R20" s="129" t="str">
        <f t="shared" si="4"/>
        <v>Mejorable</v>
      </c>
      <c r="S20" s="80" t="s">
        <v>43</v>
      </c>
      <c r="T20" s="56" t="s">
        <v>43</v>
      </c>
      <c r="U20" s="80" t="s">
        <v>43</v>
      </c>
      <c r="V20" s="60" t="s">
        <v>246</v>
      </c>
      <c r="W20" s="81" t="s">
        <v>43</v>
      </c>
      <c r="X20" s="60" t="s">
        <v>247</v>
      </c>
    </row>
    <row r="21" spans="1:24" s="46" customFormat="1" ht="126.75" hidden="1" customHeight="1" x14ac:dyDescent="0.25">
      <c r="A21" s="50">
        <v>9</v>
      </c>
      <c r="B21" s="293"/>
      <c r="C21" s="293"/>
      <c r="D21" s="70" t="s">
        <v>183</v>
      </c>
      <c r="E21" s="82" t="s">
        <v>248</v>
      </c>
      <c r="F21" s="83" t="s">
        <v>252</v>
      </c>
      <c r="G21" s="111" t="s">
        <v>249</v>
      </c>
      <c r="H21" s="116" t="s">
        <v>43</v>
      </c>
      <c r="I21" s="60" t="s">
        <v>250</v>
      </c>
      <c r="J21" s="118" t="s">
        <v>251</v>
      </c>
      <c r="K21" s="130">
        <v>2</v>
      </c>
      <c r="L21" s="51">
        <v>1</v>
      </c>
      <c r="M21" s="93">
        <f t="shared" ref="M21:M26" si="9">K21*L21</f>
        <v>2</v>
      </c>
      <c r="N21" s="94" t="str">
        <f t="shared" ref="N21:N26" si="10">IF(M21&gt;=24,"Muy Alto",IF(M21&gt;=10,"Alto",IF(M21&gt;=6,"Medio",IF(M21&gt;=2,"Bajo","Ninguno"))))</f>
        <v>Bajo</v>
      </c>
      <c r="O21" s="95">
        <v>10</v>
      </c>
      <c r="P21" s="96">
        <f t="shared" ref="P21:P26" si="11">O21*M21</f>
        <v>20</v>
      </c>
      <c r="Q21" s="97" t="str">
        <f t="shared" si="8"/>
        <v>Bajo</v>
      </c>
      <c r="R21" s="129" t="str">
        <f t="shared" si="4"/>
        <v>Aceptable</v>
      </c>
      <c r="S21" s="87" t="s">
        <v>43</v>
      </c>
      <c r="T21" s="84" t="s">
        <v>43</v>
      </c>
      <c r="U21" s="84" t="s">
        <v>43</v>
      </c>
      <c r="V21" s="71" t="s">
        <v>148</v>
      </c>
      <c r="W21" s="71"/>
      <c r="X21" s="71" t="s">
        <v>253</v>
      </c>
    </row>
    <row r="22" spans="1:24" s="46" customFormat="1" ht="126.75" hidden="1" customHeight="1" x14ac:dyDescent="0.25">
      <c r="A22" s="50">
        <v>10</v>
      </c>
      <c r="B22" s="293"/>
      <c r="C22" s="293"/>
      <c r="D22" s="70" t="s">
        <v>183</v>
      </c>
      <c r="E22" s="106" t="s">
        <v>268</v>
      </c>
      <c r="F22" s="174" t="s">
        <v>254</v>
      </c>
      <c r="G22" s="131" t="s">
        <v>263</v>
      </c>
      <c r="H22" s="116" t="s">
        <v>43</v>
      </c>
      <c r="I22" s="60" t="s">
        <v>264</v>
      </c>
      <c r="J22" s="118" t="s">
        <v>265</v>
      </c>
      <c r="K22" s="130">
        <v>2</v>
      </c>
      <c r="L22" s="51">
        <v>1</v>
      </c>
      <c r="M22" s="93">
        <f t="shared" si="9"/>
        <v>2</v>
      </c>
      <c r="N22" s="94" t="str">
        <f t="shared" si="10"/>
        <v>Bajo</v>
      </c>
      <c r="O22" s="95">
        <v>10</v>
      </c>
      <c r="P22" s="96">
        <f t="shared" si="11"/>
        <v>20</v>
      </c>
      <c r="Q22" s="97" t="str">
        <f t="shared" si="8"/>
        <v>Bajo</v>
      </c>
      <c r="R22" s="129" t="str">
        <f t="shared" ref="R22:R24" si="12">IF(P22&gt;=600,"No aceptable",IF(AND(P22&gt;=150,P22&lt;=500),"Aceptable con control especifico",IF(AND(P22&gt;=40,P22&lt;=120),"Mejorable",IF(P22&lt;=20,"Aceptable"))))</f>
        <v>Aceptable</v>
      </c>
      <c r="S22" s="80" t="s">
        <v>43</v>
      </c>
      <c r="T22" s="56" t="s">
        <v>43</v>
      </c>
      <c r="U22" s="60" t="s">
        <v>266</v>
      </c>
      <c r="V22" s="50" t="s">
        <v>43</v>
      </c>
      <c r="W22" s="56" t="s">
        <v>43</v>
      </c>
      <c r="X22" s="60" t="s">
        <v>267</v>
      </c>
    </row>
    <row r="23" spans="1:24" s="46" customFormat="1" ht="126.75" hidden="1" customHeight="1" x14ac:dyDescent="0.25">
      <c r="A23" s="50">
        <v>11</v>
      </c>
      <c r="B23" s="293"/>
      <c r="C23" s="293"/>
      <c r="D23" s="70" t="s">
        <v>183</v>
      </c>
      <c r="E23" s="107" t="s">
        <v>259</v>
      </c>
      <c r="F23" s="177"/>
      <c r="G23" s="131" t="s">
        <v>258</v>
      </c>
      <c r="H23" s="116" t="s">
        <v>43</v>
      </c>
      <c r="I23" s="86" t="s">
        <v>260</v>
      </c>
      <c r="J23" s="119" t="s">
        <v>261</v>
      </c>
      <c r="K23" s="130">
        <v>2</v>
      </c>
      <c r="L23" s="51">
        <v>1</v>
      </c>
      <c r="M23" s="93">
        <f t="shared" si="9"/>
        <v>2</v>
      </c>
      <c r="N23" s="94" t="str">
        <f t="shared" si="10"/>
        <v>Bajo</v>
      </c>
      <c r="O23" s="95">
        <v>10</v>
      </c>
      <c r="P23" s="96">
        <f t="shared" si="11"/>
        <v>20</v>
      </c>
      <c r="Q23" s="97" t="str">
        <f t="shared" si="8"/>
        <v>Bajo</v>
      </c>
      <c r="R23" s="129" t="str">
        <f t="shared" si="12"/>
        <v>Aceptable</v>
      </c>
      <c r="S23" s="87" t="s">
        <v>43</v>
      </c>
      <c r="T23" s="84" t="s">
        <v>43</v>
      </c>
      <c r="U23" s="73" t="s">
        <v>262</v>
      </c>
      <c r="V23" s="50" t="s">
        <v>43</v>
      </c>
      <c r="W23" s="56" t="s">
        <v>43</v>
      </c>
      <c r="X23" s="71"/>
    </row>
    <row r="24" spans="1:24" s="46" customFormat="1" ht="99.75" hidden="1" customHeight="1" x14ac:dyDescent="0.25">
      <c r="A24" s="50">
        <v>12</v>
      </c>
      <c r="B24" s="293"/>
      <c r="C24" s="293"/>
      <c r="D24" s="70" t="s">
        <v>183</v>
      </c>
      <c r="E24" s="63" t="s">
        <v>255</v>
      </c>
      <c r="F24" s="180"/>
      <c r="G24" s="131" t="s">
        <v>256</v>
      </c>
      <c r="H24" s="82" t="s">
        <v>561</v>
      </c>
      <c r="I24" s="60" t="s">
        <v>562</v>
      </c>
      <c r="J24" s="118" t="s">
        <v>563</v>
      </c>
      <c r="K24" s="130">
        <v>2</v>
      </c>
      <c r="L24" s="51">
        <v>1</v>
      </c>
      <c r="M24" s="93">
        <f t="shared" si="9"/>
        <v>2</v>
      </c>
      <c r="N24" s="94" t="str">
        <f t="shared" si="10"/>
        <v>Bajo</v>
      </c>
      <c r="O24" s="95">
        <v>10</v>
      </c>
      <c r="P24" s="96">
        <f t="shared" si="11"/>
        <v>20</v>
      </c>
      <c r="Q24" s="97" t="str">
        <f t="shared" si="8"/>
        <v>Bajo</v>
      </c>
      <c r="R24" s="129" t="str">
        <f t="shared" si="12"/>
        <v>Aceptable</v>
      </c>
      <c r="S24" s="87" t="s">
        <v>43</v>
      </c>
      <c r="T24" s="84" t="s">
        <v>43</v>
      </c>
      <c r="U24" s="85" t="s">
        <v>257</v>
      </c>
      <c r="V24" s="85" t="s">
        <v>564</v>
      </c>
      <c r="W24" s="84" t="s">
        <v>43</v>
      </c>
      <c r="X24" s="71"/>
    </row>
    <row r="25" spans="1:24" s="46" customFormat="1" ht="99.75" hidden="1" customHeight="1" x14ac:dyDescent="0.25">
      <c r="A25" s="50">
        <v>13</v>
      </c>
      <c r="B25" s="293"/>
      <c r="C25" s="293"/>
      <c r="D25" s="70" t="s">
        <v>183</v>
      </c>
      <c r="E25" s="106" t="s">
        <v>269</v>
      </c>
      <c r="F25" s="290" t="s">
        <v>182</v>
      </c>
      <c r="G25" s="132" t="s">
        <v>270</v>
      </c>
      <c r="H25" s="116" t="s">
        <v>43</v>
      </c>
      <c r="I25" s="60" t="s">
        <v>278</v>
      </c>
      <c r="J25" s="118" t="s">
        <v>271</v>
      </c>
      <c r="K25" s="130">
        <v>2</v>
      </c>
      <c r="L25" s="51">
        <v>3</v>
      </c>
      <c r="M25" s="93">
        <f t="shared" si="9"/>
        <v>6</v>
      </c>
      <c r="N25" s="94" t="str">
        <f t="shared" si="10"/>
        <v>Medio</v>
      </c>
      <c r="O25" s="95">
        <v>10</v>
      </c>
      <c r="P25" s="96">
        <f t="shared" si="11"/>
        <v>60</v>
      </c>
      <c r="Q25" s="97" t="str">
        <f t="shared" si="8"/>
        <v>Medio</v>
      </c>
      <c r="R25" s="129" t="str">
        <f>IF(P25&gt;=600,"No aceptable",IF(AND(P25&gt;=150,P25&lt;=500),"Aceptable con control especifico",IF(AND(P25&gt;=40,P25&lt;=120),"Mejorable",IF(P25&lt;=20,"Aceptable"))))</f>
        <v>Mejorable</v>
      </c>
      <c r="S25" s="80" t="s">
        <v>43</v>
      </c>
      <c r="T25" s="56" t="s">
        <v>43</v>
      </c>
      <c r="U25" s="84" t="s">
        <v>43</v>
      </c>
      <c r="V25" s="85" t="s">
        <v>272</v>
      </c>
      <c r="W25" s="84" t="s">
        <v>43</v>
      </c>
      <c r="X25" s="85" t="s">
        <v>273</v>
      </c>
    </row>
    <row r="26" spans="1:24" s="46" customFormat="1" ht="121.5" customHeight="1" x14ac:dyDescent="0.25">
      <c r="A26" s="50">
        <v>14</v>
      </c>
      <c r="B26" s="293"/>
      <c r="C26" s="293"/>
      <c r="D26" s="70" t="s">
        <v>183</v>
      </c>
      <c r="E26" s="106" t="s">
        <v>276</v>
      </c>
      <c r="F26" s="291"/>
      <c r="G26" s="132" t="s">
        <v>277</v>
      </c>
      <c r="H26" s="120" t="s">
        <v>43</v>
      </c>
      <c r="I26" s="60" t="s">
        <v>279</v>
      </c>
      <c r="J26" s="118" t="s">
        <v>280</v>
      </c>
      <c r="K26" s="130">
        <v>2</v>
      </c>
      <c r="L26" s="51">
        <v>3</v>
      </c>
      <c r="M26" s="93">
        <f t="shared" si="9"/>
        <v>6</v>
      </c>
      <c r="N26" s="94" t="str">
        <f t="shared" si="10"/>
        <v>Medio</v>
      </c>
      <c r="O26" s="54">
        <v>25</v>
      </c>
      <c r="P26" s="96">
        <f t="shared" si="11"/>
        <v>150</v>
      </c>
      <c r="Q26" s="97" t="str">
        <f t="shared" si="8"/>
        <v>Alto</v>
      </c>
      <c r="R26" s="129" t="str">
        <f>IF(P26&gt;=600,"No aceptable",IF(AND(P26&gt;=150,P26&lt;=500),"Aceptable con control especifico",IF(AND(P26&gt;=40,P26&lt;=120),"Mejorable",IF(P26&lt;=20,"Aceptable"))))</f>
        <v>Aceptable con control especifico</v>
      </c>
      <c r="S26" s="80" t="s">
        <v>43</v>
      </c>
      <c r="T26" s="56" t="s">
        <v>43</v>
      </c>
      <c r="U26" s="56" t="s">
        <v>43</v>
      </c>
      <c r="V26" s="85" t="s">
        <v>274</v>
      </c>
      <c r="W26" s="56" t="s">
        <v>43</v>
      </c>
      <c r="X26" s="85" t="s">
        <v>275</v>
      </c>
    </row>
    <row r="27" spans="1:24" s="46" customFormat="1" ht="170.25" customHeight="1" x14ac:dyDescent="0.25">
      <c r="A27" s="50">
        <v>15</v>
      </c>
      <c r="B27" s="294"/>
      <c r="C27" s="294"/>
      <c r="D27" s="70" t="s">
        <v>183</v>
      </c>
      <c r="E27" s="106" t="s">
        <v>343</v>
      </c>
      <c r="F27" s="98" t="s">
        <v>184</v>
      </c>
      <c r="G27" s="133" t="s">
        <v>344</v>
      </c>
      <c r="H27" s="120" t="s">
        <v>43</v>
      </c>
      <c r="I27" s="60" t="s">
        <v>402</v>
      </c>
      <c r="J27" s="118" t="s">
        <v>576</v>
      </c>
      <c r="K27" s="130">
        <v>2</v>
      </c>
      <c r="L27" s="51">
        <v>4</v>
      </c>
      <c r="M27" s="93">
        <f>K27*L27</f>
        <v>8</v>
      </c>
      <c r="N27" s="94" t="str">
        <f t="shared" ref="N27" si="13">IF(M27&gt;=24,"Muy Alto",IF(M27&gt;=10,"Alto",IF(M27&gt;=6,"Medio",IF(M27&gt;=2,"Bajo","Ninguno"))))</f>
        <v>Medio</v>
      </c>
      <c r="O27" s="54">
        <v>25</v>
      </c>
      <c r="P27" s="96">
        <f>O27*M27</f>
        <v>200</v>
      </c>
      <c r="Q27" s="97" t="str">
        <f>IF(P27&gt;=600,"Muy Alto",IF(P27&gt;=150,"Alto",IF(P27&gt;=40,"Medio",IF(P27&gt;=20,"Bajo","Ninguno"))))</f>
        <v>Alto</v>
      </c>
      <c r="R27" s="129" t="str">
        <f>IF(P27&gt;=600,"No aceptable",IF(AND(P27&gt;=150,P27&lt;=500),"Aceptable con control especifico",IF(AND(P27&gt;=40,P27&lt;=120),"Mejorable",IF(P27&lt;=20,"Aceptable"))))</f>
        <v>Aceptable con control especifico</v>
      </c>
      <c r="S27" s="80" t="s">
        <v>43</v>
      </c>
      <c r="T27" s="56" t="s">
        <v>43</v>
      </c>
      <c r="U27" s="56" t="s">
        <v>43</v>
      </c>
      <c r="V27" s="59" t="s">
        <v>575</v>
      </c>
      <c r="W27" s="59" t="s">
        <v>345</v>
      </c>
      <c r="X27" s="59" t="s">
        <v>281</v>
      </c>
    </row>
    <row r="28" spans="1:24" s="39" customFormat="1" ht="17.25" customHeight="1" x14ac:dyDescent="0.25">
      <c r="A28" s="156"/>
      <c r="B28" s="142"/>
      <c r="C28" s="140"/>
      <c r="D28" s="140"/>
      <c r="E28" s="141"/>
      <c r="F28" s="142"/>
      <c r="G28" s="140"/>
      <c r="H28" s="143"/>
      <c r="I28" s="140"/>
      <c r="J28" s="142"/>
      <c r="K28" s="142"/>
      <c r="L28" s="142"/>
      <c r="M28" s="141"/>
      <c r="N28" s="141"/>
      <c r="O28" s="144"/>
      <c r="P28" s="145"/>
      <c r="Q28" s="145"/>
      <c r="R28" s="145"/>
      <c r="S28" s="142"/>
      <c r="T28" s="142"/>
      <c r="U28" s="142"/>
      <c r="V28" s="142"/>
      <c r="W28" s="140"/>
      <c r="X28" s="142"/>
    </row>
  </sheetData>
  <sheetProtection formatCells="0" formatRows="0" insertRows="0" deleteRows="0" selectLockedCells="1"/>
  <autoFilter ref="A12:X27" xr:uid="{00000000-0009-0000-0000-000001000000}">
    <filterColumn colId="16">
      <filters>
        <filter val="Alto"/>
      </filters>
    </filterColumn>
  </autoFilter>
  <dataConsolidate/>
  <mergeCells count="52">
    <mergeCell ref="A1:C3"/>
    <mergeCell ref="A10:X10"/>
    <mergeCell ref="H11:J11"/>
    <mergeCell ref="S11:W11"/>
    <mergeCell ref="X11:X12"/>
    <mergeCell ref="T8:V8"/>
    <mergeCell ref="T4:V4"/>
    <mergeCell ref="W8:X8"/>
    <mergeCell ref="K7:S7"/>
    <mergeCell ref="K11:Q11"/>
    <mergeCell ref="T5:V5"/>
    <mergeCell ref="W5:X5"/>
    <mergeCell ref="T7:V7"/>
    <mergeCell ref="I7:J7"/>
    <mergeCell ref="I8:J8"/>
    <mergeCell ref="W7:X7"/>
    <mergeCell ref="E11:F11"/>
    <mergeCell ref="G11:G12"/>
    <mergeCell ref="B11:B12"/>
    <mergeCell ref="C11:C12"/>
    <mergeCell ref="K8:S8"/>
    <mergeCell ref="A7:B7"/>
    <mergeCell ref="A8:B8"/>
    <mergeCell ref="D11:D12"/>
    <mergeCell ref="A11:A12"/>
    <mergeCell ref="C8:E8"/>
    <mergeCell ref="F7:H7"/>
    <mergeCell ref="F8:H8"/>
    <mergeCell ref="C7:E7"/>
    <mergeCell ref="W6:X6"/>
    <mergeCell ref="A5:B5"/>
    <mergeCell ref="I5:J5"/>
    <mergeCell ref="K5:S5"/>
    <mergeCell ref="A6:B6"/>
    <mergeCell ref="I6:J6"/>
    <mergeCell ref="K6:S6"/>
    <mergeCell ref="T6:V6"/>
    <mergeCell ref="C5:E5"/>
    <mergeCell ref="C6:E6"/>
    <mergeCell ref="F5:H5"/>
    <mergeCell ref="F6:H6"/>
    <mergeCell ref="F14:F15"/>
    <mergeCell ref="F16:F17"/>
    <mergeCell ref="F22:F24"/>
    <mergeCell ref="F25:F26"/>
    <mergeCell ref="B13:B27"/>
    <mergeCell ref="C13:C27"/>
    <mergeCell ref="D1:T2"/>
    <mergeCell ref="U1:V3"/>
    <mergeCell ref="W1:X3"/>
    <mergeCell ref="D3:I3"/>
    <mergeCell ref="J3:T3"/>
  </mergeCells>
  <conditionalFormatting sqref="Q28 O4 O9 M12 O28:O65465">
    <cfRule type="cellIs" dxfId="1962" priority="460" stopIfTrue="1" operator="between">
      <formula>15</formula>
      <formula>25</formula>
    </cfRule>
    <cfRule type="cellIs" dxfId="1961" priority="461" stopIfTrue="1" operator="between">
      <formula>8</formula>
      <formula>12</formula>
    </cfRule>
    <cfRule type="cellIs" dxfId="1960" priority="462" stopIfTrue="1" operator="between">
      <formula>1</formula>
      <formula>7</formula>
    </cfRule>
  </conditionalFormatting>
  <conditionalFormatting sqref="P28:Q28">
    <cfRule type="containsText" dxfId="1959" priority="459" operator="containsText" text="No Aceptable">
      <formula>NOT(ISERROR(SEARCH("No Aceptable",P28)))</formula>
    </cfRule>
  </conditionalFormatting>
  <conditionalFormatting sqref="Q28">
    <cfRule type="containsText" dxfId="1958" priority="454" stopIfTrue="1" operator="containsText" text="Ninguno">
      <formula>NOT(ISERROR(SEARCH("Ninguno",Q28)))</formula>
    </cfRule>
    <cfRule type="containsText" dxfId="1957" priority="455" stopIfTrue="1" operator="containsText" text="Bajo">
      <formula>NOT(ISERROR(SEARCH("Bajo",Q28)))</formula>
    </cfRule>
    <cfRule type="containsText" dxfId="1956" priority="456" stopIfTrue="1" operator="containsText" text="Medio">
      <formula>NOT(ISERROR(SEARCH("Medio",Q28)))</formula>
    </cfRule>
    <cfRule type="containsText" dxfId="1955" priority="457" operator="containsText" text="Alto">
      <formula>NOT(ISERROR(SEARCH("Alto",Q28)))</formula>
    </cfRule>
    <cfRule type="containsText" dxfId="1954" priority="458" operator="containsText" text="Muy Alto">
      <formula>NOT(ISERROR(SEARCH("Muy Alto",Q28)))</formula>
    </cfRule>
  </conditionalFormatting>
  <conditionalFormatting sqref="R4 R7:R11 R28:R1048576">
    <cfRule type="cellIs" dxfId="1953" priority="467" operator="equal">
      <formula>#REF!</formula>
    </cfRule>
    <cfRule type="cellIs" dxfId="1952" priority="468" operator="equal">
      <formula>#REF!</formula>
    </cfRule>
  </conditionalFormatting>
  <conditionalFormatting sqref="R5:R6">
    <cfRule type="cellIs" dxfId="1951" priority="224" operator="equal">
      <formula>#REF!</formula>
    </cfRule>
    <cfRule type="cellIs" dxfId="1950" priority="225" operator="equal">
      <formula>#REF!</formula>
    </cfRule>
  </conditionalFormatting>
  <conditionalFormatting sqref="O13 M13">
    <cfRule type="cellIs" dxfId="1949" priority="221" stopIfTrue="1" operator="between">
      <formula>15</formula>
      <formula>25</formula>
    </cfRule>
    <cfRule type="cellIs" dxfId="1948" priority="222" stopIfTrue="1" operator="between">
      <formula>8</formula>
      <formula>12</formula>
    </cfRule>
    <cfRule type="cellIs" dxfId="1947" priority="223" stopIfTrue="1" operator="between">
      <formula>1</formula>
      <formula>7</formula>
    </cfRule>
  </conditionalFormatting>
  <conditionalFormatting sqref="N13 Q13">
    <cfRule type="cellIs" dxfId="1946" priority="210" operator="equal">
      <formula>"Ninguno"</formula>
    </cfRule>
    <cfRule type="cellIs" dxfId="1945" priority="211" operator="equal">
      <formula>"Bajo"</formula>
    </cfRule>
    <cfRule type="cellIs" dxfId="1944" priority="212" operator="equal">
      <formula>"Medio"</formula>
    </cfRule>
    <cfRule type="cellIs" dxfId="1943" priority="213" operator="equal">
      <formula>"Alto"</formula>
    </cfRule>
    <cfRule type="cellIs" dxfId="1942" priority="214" operator="equal">
      <formula>"Muy Alto"</formula>
    </cfRule>
  </conditionalFormatting>
  <conditionalFormatting sqref="O14:O15 M14:M15">
    <cfRule type="cellIs" dxfId="1941" priority="207" stopIfTrue="1" operator="between">
      <formula>15</formula>
      <formula>25</formula>
    </cfRule>
    <cfRule type="cellIs" dxfId="1940" priority="208" stopIfTrue="1" operator="between">
      <formula>8</formula>
      <formula>12</formula>
    </cfRule>
    <cfRule type="cellIs" dxfId="1939" priority="209" stopIfTrue="1" operator="between">
      <formula>1</formula>
      <formula>7</formula>
    </cfRule>
  </conditionalFormatting>
  <conditionalFormatting sqref="N14:O15">
    <cfRule type="containsText" dxfId="1938" priority="206" stopIfTrue="1" operator="containsText" text="No Aceptable">
      <formula>NOT(ISERROR(SEARCH("No Aceptable",N14)))</formula>
    </cfRule>
  </conditionalFormatting>
  <conditionalFormatting sqref="O14:O15">
    <cfRule type="containsText" dxfId="1937" priority="201" operator="containsText" text="Ninguno">
      <formula>NOT(ISERROR(SEARCH("Ninguno",O14)))</formula>
    </cfRule>
    <cfRule type="containsText" dxfId="1936" priority="202" operator="containsText" text="Bajo">
      <formula>NOT(ISERROR(SEARCH("Bajo",O14)))</formula>
    </cfRule>
    <cfRule type="containsText" dxfId="1935" priority="203" operator="containsText" text="Medio">
      <formula>NOT(ISERROR(SEARCH("Medio",O14)))</formula>
    </cfRule>
    <cfRule type="containsText" dxfId="1934" priority="204" operator="containsText" text="Alto">
      <formula>NOT(ISERROR(SEARCH("Alto",O14)))</formula>
    </cfRule>
    <cfRule type="containsText" dxfId="1933" priority="205" operator="containsText" text="Muy Alto">
      <formula>NOT(ISERROR(SEARCH("Muy Alto",O14)))</formula>
    </cfRule>
  </conditionalFormatting>
  <conditionalFormatting sqref="N14:N15 Q14:Q15">
    <cfRule type="cellIs" dxfId="1932" priority="196" operator="equal">
      <formula>"Ninguno"</formula>
    </cfRule>
    <cfRule type="cellIs" dxfId="1931" priority="197" operator="equal">
      <formula>"Bajo"</formula>
    </cfRule>
    <cfRule type="cellIs" dxfId="1930" priority="198" operator="equal">
      <formula>"Medio"</formula>
    </cfRule>
    <cfRule type="cellIs" dxfId="1929" priority="199" operator="equal">
      <formula>"Alto"</formula>
    </cfRule>
    <cfRule type="cellIs" dxfId="1928" priority="200" operator="equal">
      <formula>"Muy Alto"</formula>
    </cfRule>
  </conditionalFormatting>
  <conditionalFormatting sqref="O16 M16">
    <cfRule type="cellIs" dxfId="1927" priority="193" stopIfTrue="1" operator="between">
      <formula>15</formula>
      <formula>25</formula>
    </cfRule>
    <cfRule type="cellIs" dxfId="1926" priority="194" stopIfTrue="1" operator="between">
      <formula>8</formula>
      <formula>12</formula>
    </cfRule>
    <cfRule type="cellIs" dxfId="1925" priority="195" stopIfTrue="1" operator="between">
      <formula>1</formula>
      <formula>7</formula>
    </cfRule>
  </conditionalFormatting>
  <conditionalFormatting sqref="N16:O16">
    <cfRule type="containsText" dxfId="1924" priority="192" stopIfTrue="1" operator="containsText" text="No Aceptable">
      <formula>NOT(ISERROR(SEARCH("No Aceptable",N16)))</formula>
    </cfRule>
  </conditionalFormatting>
  <conditionalFormatting sqref="O16">
    <cfRule type="containsText" dxfId="1923" priority="187" operator="containsText" text="Ninguno">
      <formula>NOT(ISERROR(SEARCH("Ninguno",O16)))</formula>
    </cfRule>
    <cfRule type="containsText" dxfId="1922" priority="188" operator="containsText" text="Bajo">
      <formula>NOT(ISERROR(SEARCH("Bajo",O16)))</formula>
    </cfRule>
    <cfRule type="containsText" dxfId="1921" priority="189" operator="containsText" text="Medio">
      <formula>NOT(ISERROR(SEARCH("Medio",O16)))</formula>
    </cfRule>
    <cfRule type="containsText" dxfId="1920" priority="190" operator="containsText" text="Alto">
      <formula>NOT(ISERROR(SEARCH("Alto",O16)))</formula>
    </cfRule>
    <cfRule type="containsText" dxfId="1919" priority="191" operator="containsText" text="Muy Alto">
      <formula>NOT(ISERROR(SEARCH("Muy Alto",O16)))</formula>
    </cfRule>
  </conditionalFormatting>
  <conditionalFormatting sqref="N16 Q16">
    <cfRule type="cellIs" dxfId="1918" priority="182" operator="equal">
      <formula>"Ninguno"</formula>
    </cfRule>
    <cfRule type="cellIs" dxfId="1917" priority="183" operator="equal">
      <formula>"Bajo"</formula>
    </cfRule>
    <cfRule type="cellIs" dxfId="1916" priority="184" operator="equal">
      <formula>"Medio"</formula>
    </cfRule>
    <cfRule type="cellIs" dxfId="1915" priority="185" operator="equal">
      <formula>"Alto"</formula>
    </cfRule>
    <cfRule type="cellIs" dxfId="1914" priority="186" operator="equal">
      <formula>"Muy Alto"</formula>
    </cfRule>
  </conditionalFormatting>
  <conditionalFormatting sqref="O24 M24">
    <cfRule type="cellIs" dxfId="1913" priority="95" stopIfTrue="1" operator="between">
      <formula>15</formula>
      <formula>25</formula>
    </cfRule>
    <cfRule type="cellIs" dxfId="1912" priority="96" stopIfTrue="1" operator="between">
      <formula>8</formula>
      <formula>12</formula>
    </cfRule>
    <cfRule type="cellIs" dxfId="1911" priority="97" stopIfTrue="1" operator="between">
      <formula>1</formula>
      <formula>7</formula>
    </cfRule>
  </conditionalFormatting>
  <conditionalFormatting sqref="N24:O24">
    <cfRule type="containsText" dxfId="1910" priority="94" stopIfTrue="1" operator="containsText" text="No Aceptable">
      <formula>NOT(ISERROR(SEARCH("No Aceptable",N24)))</formula>
    </cfRule>
  </conditionalFormatting>
  <conditionalFormatting sqref="O24">
    <cfRule type="containsText" dxfId="1909" priority="89" operator="containsText" text="Ninguno">
      <formula>NOT(ISERROR(SEARCH("Ninguno",O24)))</formula>
    </cfRule>
    <cfRule type="containsText" dxfId="1908" priority="90" operator="containsText" text="Bajo">
      <formula>NOT(ISERROR(SEARCH("Bajo",O24)))</formula>
    </cfRule>
    <cfRule type="containsText" dxfId="1907" priority="91" operator="containsText" text="Medio">
      <formula>NOT(ISERROR(SEARCH("Medio",O24)))</formula>
    </cfRule>
    <cfRule type="containsText" dxfId="1906" priority="92" operator="containsText" text="Alto">
      <formula>NOT(ISERROR(SEARCH("Alto",O24)))</formula>
    </cfRule>
    <cfRule type="containsText" dxfId="1905" priority="93" operator="containsText" text="Muy Alto">
      <formula>NOT(ISERROR(SEARCH("Muy Alto",O24)))</formula>
    </cfRule>
  </conditionalFormatting>
  <conditionalFormatting sqref="N24 Q24">
    <cfRule type="cellIs" dxfId="1904" priority="84" operator="equal">
      <formula>"Ninguno"</formula>
    </cfRule>
    <cfRule type="cellIs" dxfId="1903" priority="85" operator="equal">
      <formula>"Bajo"</formula>
    </cfRule>
    <cfRule type="cellIs" dxfId="1902" priority="86" operator="equal">
      <formula>"Medio"</formula>
    </cfRule>
    <cfRule type="cellIs" dxfId="1901" priority="87" operator="equal">
      <formula>"Alto"</formula>
    </cfRule>
    <cfRule type="cellIs" dxfId="1900" priority="88" operator="equal">
      <formula>"Muy Alto"</formula>
    </cfRule>
  </conditionalFormatting>
  <conditionalFormatting sqref="O18 M18">
    <cfRule type="cellIs" dxfId="1899" priority="165" stopIfTrue="1" operator="between">
      <formula>15</formula>
      <formula>25</formula>
    </cfRule>
    <cfRule type="cellIs" dxfId="1898" priority="166" stopIfTrue="1" operator="between">
      <formula>8</formula>
      <formula>12</formula>
    </cfRule>
    <cfRule type="cellIs" dxfId="1897" priority="167" stopIfTrue="1" operator="between">
      <formula>1</formula>
      <formula>7</formula>
    </cfRule>
  </conditionalFormatting>
  <conditionalFormatting sqref="N18:O18">
    <cfRule type="containsText" dxfId="1896" priority="164" stopIfTrue="1" operator="containsText" text="No Aceptable">
      <formula>NOT(ISERROR(SEARCH("No Aceptable",N18)))</formula>
    </cfRule>
  </conditionalFormatting>
  <conditionalFormatting sqref="O18">
    <cfRule type="containsText" dxfId="1895" priority="159" operator="containsText" text="Ninguno">
      <formula>NOT(ISERROR(SEARCH("Ninguno",O18)))</formula>
    </cfRule>
    <cfRule type="containsText" dxfId="1894" priority="160" operator="containsText" text="Bajo">
      <formula>NOT(ISERROR(SEARCH("Bajo",O18)))</formula>
    </cfRule>
    <cfRule type="containsText" dxfId="1893" priority="161" operator="containsText" text="Medio">
      <formula>NOT(ISERROR(SEARCH("Medio",O18)))</formula>
    </cfRule>
    <cfRule type="containsText" dxfId="1892" priority="162" operator="containsText" text="Alto">
      <formula>NOT(ISERROR(SEARCH("Alto",O18)))</formula>
    </cfRule>
    <cfRule type="containsText" dxfId="1891" priority="163" operator="containsText" text="Muy Alto">
      <formula>NOT(ISERROR(SEARCH("Muy Alto",O18)))</formula>
    </cfRule>
  </conditionalFormatting>
  <conditionalFormatting sqref="N18 Q18">
    <cfRule type="cellIs" dxfId="1890" priority="154" operator="equal">
      <formula>"Ninguno"</formula>
    </cfRule>
    <cfRule type="cellIs" dxfId="1889" priority="155" operator="equal">
      <formula>"Bajo"</formula>
    </cfRule>
    <cfRule type="cellIs" dxfId="1888" priority="156" operator="equal">
      <formula>"Medio"</formula>
    </cfRule>
    <cfRule type="cellIs" dxfId="1887" priority="157" operator="equal">
      <formula>"Alto"</formula>
    </cfRule>
    <cfRule type="cellIs" dxfId="1886" priority="158" operator="equal">
      <formula>"Muy Alto"</formula>
    </cfRule>
  </conditionalFormatting>
  <conditionalFormatting sqref="O19 M19">
    <cfRule type="cellIs" dxfId="1885" priority="151" stopIfTrue="1" operator="between">
      <formula>15</formula>
      <formula>25</formula>
    </cfRule>
    <cfRule type="cellIs" dxfId="1884" priority="152" stopIfTrue="1" operator="between">
      <formula>8</formula>
      <formula>12</formula>
    </cfRule>
    <cfRule type="cellIs" dxfId="1883" priority="153" stopIfTrue="1" operator="between">
      <formula>1</formula>
      <formula>7</formula>
    </cfRule>
  </conditionalFormatting>
  <conditionalFormatting sqref="N19:O19">
    <cfRule type="containsText" dxfId="1882" priority="150" stopIfTrue="1" operator="containsText" text="No Aceptable">
      <formula>NOT(ISERROR(SEARCH("No Aceptable",N19)))</formula>
    </cfRule>
  </conditionalFormatting>
  <conditionalFormatting sqref="O19">
    <cfRule type="containsText" dxfId="1881" priority="145" operator="containsText" text="Ninguno">
      <formula>NOT(ISERROR(SEARCH("Ninguno",O19)))</formula>
    </cfRule>
    <cfRule type="containsText" dxfId="1880" priority="146" operator="containsText" text="Bajo">
      <formula>NOT(ISERROR(SEARCH("Bajo",O19)))</formula>
    </cfRule>
    <cfRule type="containsText" dxfId="1879" priority="147" operator="containsText" text="Medio">
      <formula>NOT(ISERROR(SEARCH("Medio",O19)))</formula>
    </cfRule>
    <cfRule type="containsText" dxfId="1878" priority="148" operator="containsText" text="Alto">
      <formula>NOT(ISERROR(SEARCH("Alto",O19)))</formula>
    </cfRule>
    <cfRule type="containsText" dxfId="1877" priority="149" operator="containsText" text="Muy Alto">
      <formula>NOT(ISERROR(SEARCH("Muy Alto",O19)))</formula>
    </cfRule>
  </conditionalFormatting>
  <conditionalFormatting sqref="N19 Q19">
    <cfRule type="cellIs" dxfId="1876" priority="140" operator="equal">
      <formula>"Ninguno"</formula>
    </cfRule>
    <cfRule type="cellIs" dxfId="1875" priority="141" operator="equal">
      <formula>"Bajo"</formula>
    </cfRule>
    <cfRule type="cellIs" dxfId="1874" priority="142" operator="equal">
      <formula>"Medio"</formula>
    </cfRule>
    <cfRule type="cellIs" dxfId="1873" priority="143" operator="equal">
      <formula>"Alto"</formula>
    </cfRule>
    <cfRule type="cellIs" dxfId="1872" priority="144" operator="equal">
      <formula>"Muy Alto"</formula>
    </cfRule>
  </conditionalFormatting>
  <conditionalFormatting sqref="Q20">
    <cfRule type="cellIs" dxfId="1871" priority="135" operator="equal">
      <formula>"Ninguno"</formula>
    </cfRule>
    <cfRule type="cellIs" dxfId="1870" priority="136" operator="equal">
      <formula>"Bajo"</formula>
    </cfRule>
    <cfRule type="cellIs" dxfId="1869" priority="137" operator="equal">
      <formula>"Medio"</formula>
    </cfRule>
    <cfRule type="cellIs" dxfId="1868" priority="138" operator="equal">
      <formula>"Alto"</formula>
    </cfRule>
    <cfRule type="cellIs" dxfId="1867" priority="139" operator="equal">
      <formula>"Muy Alto"</formula>
    </cfRule>
  </conditionalFormatting>
  <conditionalFormatting sqref="N20">
    <cfRule type="containsText" dxfId="1866" priority="134" stopIfTrue="1" operator="containsText" text="No Aceptable">
      <formula>NOT(ISERROR(SEARCH("No Aceptable",N20)))</formula>
    </cfRule>
  </conditionalFormatting>
  <conditionalFormatting sqref="N20">
    <cfRule type="cellIs" dxfId="1865" priority="129" operator="equal">
      <formula>"Ninguno"</formula>
    </cfRule>
    <cfRule type="cellIs" dxfId="1864" priority="130" operator="equal">
      <formula>"Bajo"</formula>
    </cfRule>
    <cfRule type="cellIs" dxfId="1863" priority="131" operator="equal">
      <formula>"Medio"</formula>
    </cfRule>
    <cfRule type="cellIs" dxfId="1862" priority="132" operator="equal">
      <formula>"Alto"</formula>
    </cfRule>
    <cfRule type="cellIs" dxfId="1861" priority="133" operator="equal">
      <formula>"Muy Alto"</formula>
    </cfRule>
  </conditionalFormatting>
  <conditionalFormatting sqref="M20">
    <cfRule type="cellIs" dxfId="1860" priority="126" stopIfTrue="1" operator="between">
      <formula>15</formula>
      <formula>25</formula>
    </cfRule>
    <cfRule type="cellIs" dxfId="1859" priority="127" stopIfTrue="1" operator="between">
      <formula>8</formula>
      <formula>12</formula>
    </cfRule>
    <cfRule type="cellIs" dxfId="1858" priority="128" stopIfTrue="1" operator="between">
      <formula>1</formula>
      <formula>7</formula>
    </cfRule>
  </conditionalFormatting>
  <conditionalFormatting sqref="O20">
    <cfRule type="cellIs" dxfId="1857" priority="123" stopIfTrue="1" operator="between">
      <formula>15</formula>
      <formula>25</formula>
    </cfRule>
    <cfRule type="cellIs" dxfId="1856" priority="124" stopIfTrue="1" operator="between">
      <formula>8</formula>
      <formula>12</formula>
    </cfRule>
    <cfRule type="cellIs" dxfId="1855" priority="125" stopIfTrue="1" operator="between">
      <formula>1</formula>
      <formula>7</formula>
    </cfRule>
  </conditionalFormatting>
  <conditionalFormatting sqref="O20">
    <cfRule type="containsText" dxfId="1854" priority="122" stopIfTrue="1" operator="containsText" text="No Aceptable">
      <formula>NOT(ISERROR(SEARCH("No Aceptable",O20)))</formula>
    </cfRule>
  </conditionalFormatting>
  <conditionalFormatting sqref="O20">
    <cfRule type="containsText" dxfId="1853" priority="117" operator="containsText" text="Ninguno">
      <formula>NOT(ISERROR(SEARCH("Ninguno",O20)))</formula>
    </cfRule>
    <cfRule type="containsText" dxfId="1852" priority="118" operator="containsText" text="Bajo">
      <formula>NOT(ISERROR(SEARCH("Bajo",O20)))</formula>
    </cfRule>
    <cfRule type="containsText" dxfId="1851" priority="119" operator="containsText" text="Medio">
      <formula>NOT(ISERROR(SEARCH("Medio",O20)))</formula>
    </cfRule>
    <cfRule type="containsText" dxfId="1850" priority="120" operator="containsText" text="Alto">
      <formula>NOT(ISERROR(SEARCH("Alto",O20)))</formula>
    </cfRule>
    <cfRule type="containsText" dxfId="1849" priority="121" operator="containsText" text="Muy Alto">
      <formula>NOT(ISERROR(SEARCH("Muy Alto",O20)))</formula>
    </cfRule>
  </conditionalFormatting>
  <conditionalFormatting sqref="Q21">
    <cfRule type="cellIs" dxfId="1848" priority="112" operator="equal">
      <formula>"Ninguno"</formula>
    </cfRule>
    <cfRule type="cellIs" dxfId="1847" priority="113" operator="equal">
      <formula>"Bajo"</formula>
    </cfRule>
    <cfRule type="cellIs" dxfId="1846" priority="114" operator="equal">
      <formula>"Medio"</formula>
    </cfRule>
    <cfRule type="cellIs" dxfId="1845" priority="115" operator="equal">
      <formula>"Alto"</formula>
    </cfRule>
    <cfRule type="cellIs" dxfId="1844" priority="116" operator="equal">
      <formula>"Muy Alto"</formula>
    </cfRule>
  </conditionalFormatting>
  <conditionalFormatting sqref="O21 M21">
    <cfRule type="cellIs" dxfId="1843" priority="109" stopIfTrue="1" operator="between">
      <formula>15</formula>
      <formula>25</formula>
    </cfRule>
    <cfRule type="cellIs" dxfId="1842" priority="110" stopIfTrue="1" operator="between">
      <formula>8</formula>
      <formula>12</formula>
    </cfRule>
    <cfRule type="cellIs" dxfId="1841" priority="111" stopIfTrue="1" operator="between">
      <formula>1</formula>
      <formula>7</formula>
    </cfRule>
  </conditionalFormatting>
  <conditionalFormatting sqref="N21:O21">
    <cfRule type="containsText" dxfId="1840" priority="108" stopIfTrue="1" operator="containsText" text="No Aceptable">
      <formula>NOT(ISERROR(SEARCH("No Aceptable",N21)))</formula>
    </cfRule>
  </conditionalFormatting>
  <conditionalFormatting sqref="O21">
    <cfRule type="containsText" dxfId="1839" priority="103" operator="containsText" text="Ninguno">
      <formula>NOT(ISERROR(SEARCH("Ninguno",O21)))</formula>
    </cfRule>
    <cfRule type="containsText" dxfId="1838" priority="104" operator="containsText" text="Bajo">
      <formula>NOT(ISERROR(SEARCH("Bajo",O21)))</formula>
    </cfRule>
    <cfRule type="containsText" dxfId="1837" priority="105" operator="containsText" text="Medio">
      <formula>NOT(ISERROR(SEARCH("Medio",O21)))</formula>
    </cfRule>
    <cfRule type="containsText" dxfId="1836" priority="106" operator="containsText" text="Alto">
      <formula>NOT(ISERROR(SEARCH("Alto",O21)))</formula>
    </cfRule>
    <cfRule type="containsText" dxfId="1835" priority="107" operator="containsText" text="Muy Alto">
      <formula>NOT(ISERROR(SEARCH("Muy Alto",O21)))</formula>
    </cfRule>
  </conditionalFormatting>
  <conditionalFormatting sqref="N21">
    <cfRule type="cellIs" dxfId="1834" priority="98" operator="equal">
      <formula>"Ninguno"</formula>
    </cfRule>
    <cfRule type="cellIs" dxfId="1833" priority="99" operator="equal">
      <formula>"Bajo"</formula>
    </cfRule>
    <cfRule type="cellIs" dxfId="1832" priority="100" operator="equal">
      <formula>"Medio"</formula>
    </cfRule>
    <cfRule type="cellIs" dxfId="1831" priority="101" operator="equal">
      <formula>"Alto"</formula>
    </cfRule>
    <cfRule type="cellIs" dxfId="1830" priority="102" operator="equal">
      <formula>"Muy Alto"</formula>
    </cfRule>
  </conditionalFormatting>
  <conditionalFormatting sqref="O23 M23">
    <cfRule type="cellIs" dxfId="1829" priority="81" stopIfTrue="1" operator="between">
      <formula>15</formula>
      <formula>25</formula>
    </cfRule>
    <cfRule type="cellIs" dxfId="1828" priority="82" stopIfTrue="1" operator="between">
      <formula>8</formula>
      <formula>12</formula>
    </cfRule>
    <cfRule type="cellIs" dxfId="1827" priority="83" stopIfTrue="1" operator="between">
      <formula>1</formula>
      <formula>7</formula>
    </cfRule>
  </conditionalFormatting>
  <conditionalFormatting sqref="N23:O23">
    <cfRule type="containsText" dxfId="1826" priority="80" stopIfTrue="1" operator="containsText" text="No Aceptable">
      <formula>NOT(ISERROR(SEARCH("No Aceptable",N23)))</formula>
    </cfRule>
  </conditionalFormatting>
  <conditionalFormatting sqref="O23">
    <cfRule type="containsText" dxfId="1825" priority="75" operator="containsText" text="Ninguno">
      <formula>NOT(ISERROR(SEARCH("Ninguno",O23)))</formula>
    </cfRule>
    <cfRule type="containsText" dxfId="1824" priority="76" operator="containsText" text="Bajo">
      <formula>NOT(ISERROR(SEARCH("Bajo",O23)))</formula>
    </cfRule>
    <cfRule type="containsText" dxfId="1823" priority="77" operator="containsText" text="Medio">
      <formula>NOT(ISERROR(SEARCH("Medio",O23)))</formula>
    </cfRule>
    <cfRule type="containsText" dxfId="1822" priority="78" operator="containsText" text="Alto">
      <formula>NOT(ISERROR(SEARCH("Alto",O23)))</formula>
    </cfRule>
    <cfRule type="containsText" dxfId="1821" priority="79" operator="containsText" text="Muy Alto">
      <formula>NOT(ISERROR(SEARCH("Muy Alto",O23)))</formula>
    </cfRule>
  </conditionalFormatting>
  <conditionalFormatting sqref="N23 Q23">
    <cfRule type="cellIs" dxfId="1820" priority="70" operator="equal">
      <formula>"Ninguno"</formula>
    </cfRule>
    <cfRule type="cellIs" dxfId="1819" priority="71" operator="equal">
      <formula>"Bajo"</formula>
    </cfRule>
    <cfRule type="cellIs" dxfId="1818" priority="72" operator="equal">
      <formula>"Medio"</formula>
    </cfRule>
    <cfRule type="cellIs" dxfId="1817" priority="73" operator="equal">
      <formula>"Alto"</formula>
    </cfRule>
    <cfRule type="cellIs" dxfId="1816" priority="74" operator="equal">
      <formula>"Muy Alto"</formula>
    </cfRule>
  </conditionalFormatting>
  <conditionalFormatting sqref="O22 M22">
    <cfRule type="cellIs" dxfId="1815" priority="67" stopIfTrue="1" operator="between">
      <formula>15</formula>
      <formula>25</formula>
    </cfRule>
    <cfRule type="cellIs" dxfId="1814" priority="68" stopIfTrue="1" operator="between">
      <formula>8</formula>
      <formula>12</formula>
    </cfRule>
    <cfRule type="cellIs" dxfId="1813" priority="69" stopIfTrue="1" operator="between">
      <formula>1</formula>
      <formula>7</formula>
    </cfRule>
  </conditionalFormatting>
  <conditionalFormatting sqref="N22:O22">
    <cfRule type="containsText" dxfId="1812" priority="66" stopIfTrue="1" operator="containsText" text="No Aceptable">
      <formula>NOT(ISERROR(SEARCH("No Aceptable",N22)))</formula>
    </cfRule>
  </conditionalFormatting>
  <conditionalFormatting sqref="O22">
    <cfRule type="containsText" dxfId="1811" priority="61" operator="containsText" text="Ninguno">
      <formula>NOT(ISERROR(SEARCH("Ninguno",O22)))</formula>
    </cfRule>
    <cfRule type="containsText" dxfId="1810" priority="62" operator="containsText" text="Bajo">
      <formula>NOT(ISERROR(SEARCH("Bajo",O22)))</formula>
    </cfRule>
    <cfRule type="containsText" dxfId="1809" priority="63" operator="containsText" text="Medio">
      <formula>NOT(ISERROR(SEARCH("Medio",O22)))</formula>
    </cfRule>
    <cfRule type="containsText" dxfId="1808" priority="64" operator="containsText" text="Alto">
      <formula>NOT(ISERROR(SEARCH("Alto",O22)))</formula>
    </cfRule>
    <cfRule type="containsText" dxfId="1807" priority="65" operator="containsText" text="Muy Alto">
      <formula>NOT(ISERROR(SEARCH("Muy Alto",O22)))</formula>
    </cfRule>
  </conditionalFormatting>
  <conditionalFormatting sqref="N22 Q22">
    <cfRule type="cellIs" dxfId="1806" priority="56" operator="equal">
      <formula>"Ninguno"</formula>
    </cfRule>
    <cfRule type="cellIs" dxfId="1805" priority="57" operator="equal">
      <formula>"Bajo"</formula>
    </cfRule>
    <cfRule type="cellIs" dxfId="1804" priority="58" operator="equal">
      <formula>"Medio"</formula>
    </cfRule>
    <cfRule type="cellIs" dxfId="1803" priority="59" operator="equal">
      <formula>"Alto"</formula>
    </cfRule>
    <cfRule type="cellIs" dxfId="1802" priority="60" operator="equal">
      <formula>"Muy Alto"</formula>
    </cfRule>
  </conditionalFormatting>
  <conditionalFormatting sqref="O25 M25:M26">
    <cfRule type="cellIs" dxfId="1801" priority="53" stopIfTrue="1" operator="between">
      <formula>15</formula>
      <formula>25</formula>
    </cfRule>
    <cfRule type="cellIs" dxfId="1800" priority="54" stopIfTrue="1" operator="between">
      <formula>8</formula>
      <formula>12</formula>
    </cfRule>
    <cfRule type="cellIs" dxfId="1799" priority="55" stopIfTrue="1" operator="between">
      <formula>1</formula>
      <formula>7</formula>
    </cfRule>
  </conditionalFormatting>
  <conditionalFormatting sqref="N25:O25 N26">
    <cfRule type="containsText" dxfId="1798" priority="52" stopIfTrue="1" operator="containsText" text="No Aceptable">
      <formula>NOT(ISERROR(SEARCH("No Aceptable",N25)))</formula>
    </cfRule>
  </conditionalFormatting>
  <conditionalFormatting sqref="O25">
    <cfRule type="containsText" dxfId="1797" priority="47" operator="containsText" text="Ninguno">
      <formula>NOT(ISERROR(SEARCH("Ninguno",O25)))</formula>
    </cfRule>
    <cfRule type="containsText" dxfId="1796" priority="48" operator="containsText" text="Bajo">
      <formula>NOT(ISERROR(SEARCH("Bajo",O25)))</formula>
    </cfRule>
    <cfRule type="containsText" dxfId="1795" priority="49" operator="containsText" text="Medio">
      <formula>NOT(ISERROR(SEARCH("Medio",O25)))</formula>
    </cfRule>
    <cfRule type="containsText" dxfId="1794" priority="50" operator="containsText" text="Alto">
      <formula>NOT(ISERROR(SEARCH("Alto",O25)))</formula>
    </cfRule>
    <cfRule type="containsText" dxfId="1793" priority="51" operator="containsText" text="Muy Alto">
      <formula>NOT(ISERROR(SEARCH("Muy Alto",O25)))</formula>
    </cfRule>
  </conditionalFormatting>
  <conditionalFormatting sqref="N25:N26 Q25:Q26">
    <cfRule type="cellIs" dxfId="1792" priority="42" operator="equal">
      <formula>"Ninguno"</formula>
    </cfRule>
    <cfRule type="cellIs" dxfId="1791" priority="43" operator="equal">
      <formula>"Bajo"</formula>
    </cfRule>
    <cfRule type="cellIs" dxfId="1790" priority="44" operator="equal">
      <formula>"Medio"</formula>
    </cfRule>
    <cfRule type="cellIs" dxfId="1789" priority="45" operator="equal">
      <formula>"Alto"</formula>
    </cfRule>
    <cfRule type="cellIs" dxfId="1788" priority="46" operator="equal">
      <formula>"Muy Alto"</formula>
    </cfRule>
  </conditionalFormatting>
  <conditionalFormatting sqref="M27">
    <cfRule type="cellIs" dxfId="1787" priority="39" stopIfTrue="1" operator="between">
      <formula>15</formula>
      <formula>25</formula>
    </cfRule>
    <cfRule type="cellIs" dxfId="1786" priority="40" stopIfTrue="1" operator="between">
      <formula>8</formula>
      <formula>12</formula>
    </cfRule>
    <cfRule type="cellIs" dxfId="1785" priority="41" stopIfTrue="1" operator="between">
      <formula>1</formula>
      <formula>7</formula>
    </cfRule>
  </conditionalFormatting>
  <conditionalFormatting sqref="N27">
    <cfRule type="containsText" dxfId="1784" priority="38" stopIfTrue="1" operator="containsText" text="No Aceptable">
      <formula>NOT(ISERROR(SEARCH("No Aceptable",N27)))</formula>
    </cfRule>
  </conditionalFormatting>
  <conditionalFormatting sqref="N27 Q27">
    <cfRule type="cellIs" dxfId="1783" priority="28" operator="equal">
      <formula>"Ninguno"</formula>
    </cfRule>
    <cfRule type="cellIs" dxfId="1782" priority="29" operator="equal">
      <formula>"Bajo"</formula>
    </cfRule>
    <cfRule type="cellIs" dxfId="1781" priority="30" operator="equal">
      <formula>"Medio"</formula>
    </cfRule>
    <cfRule type="cellIs" dxfId="1780" priority="31" operator="equal">
      <formula>"Alto"</formula>
    </cfRule>
    <cfRule type="cellIs" dxfId="1779" priority="32" operator="equal">
      <formula>"Muy Alto"</formula>
    </cfRule>
  </conditionalFormatting>
  <conditionalFormatting sqref="O26:O27">
    <cfRule type="cellIs" dxfId="1778" priority="25" stopIfTrue="1" operator="between">
      <formula>15</formula>
      <formula>25</formula>
    </cfRule>
    <cfRule type="cellIs" dxfId="1777" priority="26" stopIfTrue="1" operator="between">
      <formula>8</formula>
      <formula>12</formula>
    </cfRule>
    <cfRule type="cellIs" dxfId="1776" priority="27" stopIfTrue="1" operator="between">
      <formula>1</formula>
      <formula>7</formula>
    </cfRule>
  </conditionalFormatting>
  <conditionalFormatting sqref="O26:O27">
    <cfRule type="containsText" dxfId="1775" priority="24" stopIfTrue="1" operator="containsText" text="No Aceptable">
      <formula>NOT(ISERROR(SEARCH("No Aceptable",O26)))</formula>
    </cfRule>
  </conditionalFormatting>
  <conditionalFormatting sqref="O26:O27">
    <cfRule type="containsText" dxfId="1774" priority="19" operator="containsText" text="Ninguno">
      <formula>NOT(ISERROR(SEARCH("Ninguno",O26)))</formula>
    </cfRule>
    <cfRule type="containsText" dxfId="1773" priority="20" operator="containsText" text="Bajo">
      <formula>NOT(ISERROR(SEARCH("Bajo",O26)))</formula>
    </cfRule>
    <cfRule type="containsText" dxfId="1772" priority="21" operator="containsText" text="Medio">
      <formula>NOT(ISERROR(SEARCH("Medio",O26)))</formula>
    </cfRule>
    <cfRule type="containsText" dxfId="1771" priority="22" operator="containsText" text="Alto">
      <formula>NOT(ISERROR(SEARCH("Alto",O26)))</formula>
    </cfRule>
    <cfRule type="containsText" dxfId="1770" priority="23" operator="containsText" text="Muy Alto">
      <formula>NOT(ISERROR(SEARCH("Muy Alto",O26)))</formula>
    </cfRule>
  </conditionalFormatting>
  <conditionalFormatting sqref="M17">
    <cfRule type="cellIs" dxfId="1769" priority="16" stopIfTrue="1" operator="between">
      <formula>15</formula>
      <formula>25</formula>
    </cfRule>
    <cfRule type="cellIs" dxfId="1768" priority="17" stopIfTrue="1" operator="between">
      <formula>8</formula>
      <formula>12</formula>
    </cfRule>
    <cfRule type="cellIs" dxfId="1767" priority="18" stopIfTrue="1" operator="between">
      <formula>1</formula>
      <formula>7</formula>
    </cfRule>
  </conditionalFormatting>
  <conditionalFormatting sqref="N17">
    <cfRule type="containsText" dxfId="1766" priority="15" stopIfTrue="1" operator="containsText" text="No Aceptable">
      <formula>NOT(ISERROR(SEARCH("No Aceptable",N17)))</formula>
    </cfRule>
  </conditionalFormatting>
  <conditionalFormatting sqref="N17 Q17">
    <cfRule type="cellIs" dxfId="1765" priority="10" operator="equal">
      <formula>"Ninguno"</formula>
    </cfRule>
    <cfRule type="cellIs" dxfId="1764" priority="11" operator="equal">
      <formula>"Bajo"</formula>
    </cfRule>
    <cfRule type="cellIs" dxfId="1763" priority="12" operator="equal">
      <formula>"Medio"</formula>
    </cfRule>
    <cfRule type="cellIs" dxfId="1762" priority="13" operator="equal">
      <formula>"Alto"</formula>
    </cfRule>
    <cfRule type="cellIs" dxfId="1761" priority="14" operator="equal">
      <formula>"Muy Alto"</formula>
    </cfRule>
  </conditionalFormatting>
  <conditionalFormatting sqref="O17">
    <cfRule type="cellIs" dxfId="1760" priority="7" stopIfTrue="1" operator="between">
      <formula>15</formula>
      <formula>25</formula>
    </cfRule>
    <cfRule type="cellIs" dxfId="1759" priority="8" stopIfTrue="1" operator="between">
      <formula>8</formula>
      <formula>12</formula>
    </cfRule>
    <cfRule type="cellIs" dxfId="1758" priority="9" stopIfTrue="1" operator="between">
      <formula>1</formula>
      <formula>7</formula>
    </cfRule>
  </conditionalFormatting>
  <conditionalFormatting sqref="O17">
    <cfRule type="containsText" dxfId="1757" priority="6" stopIfTrue="1" operator="containsText" text="No Aceptable">
      <formula>NOT(ISERROR(SEARCH("No Aceptable",O17)))</formula>
    </cfRule>
  </conditionalFormatting>
  <conditionalFormatting sqref="O17">
    <cfRule type="containsText" dxfId="1756" priority="1" operator="containsText" text="Ninguno">
      <formula>NOT(ISERROR(SEARCH("Ninguno",O17)))</formula>
    </cfRule>
    <cfRule type="containsText" dxfId="1755" priority="2" operator="containsText" text="Bajo">
      <formula>NOT(ISERROR(SEARCH("Bajo",O17)))</formula>
    </cfRule>
    <cfRule type="containsText" dxfId="1754" priority="3" operator="containsText" text="Medio">
      <formula>NOT(ISERROR(SEARCH("Medio",O17)))</formula>
    </cfRule>
    <cfRule type="containsText" dxfId="1753" priority="4" operator="containsText" text="Alto">
      <formula>NOT(ISERROR(SEARCH("Alto",O17)))</formula>
    </cfRule>
    <cfRule type="containsText" dxfId="1752" priority="5" operator="containsText" text="Muy Alto">
      <formula>NOT(ISERROR(SEARCH("Muy Alto",O17)))</formula>
    </cfRule>
  </conditionalFormatting>
  <dataValidations count="6">
    <dataValidation allowBlank="1" showInputMessage="1" showErrorMessage="1" promptTitle="Nivel de Riesgo (NR)" prompt="(NR) Magnitud del riesgo resultante del producto final del nivel de probabilidad por el nivel de consecuencia." sqref="P12" xr:uid="{00000000-0002-0000-0100-000000000000}"/>
    <dataValidation allowBlank="1" showInputMessage="1" showErrorMessage="1" promptTitle="Nivel de Probabilidad (NP)" prompt="Producto del nivel de deficiencia por el nivel de exposicion" sqref="M12" xr:uid="{00000000-0002-0000-0100-000001000000}"/>
    <dataValidation type="list" allowBlank="1" showInputMessage="1" showErrorMessage="1" sqref="M28:N28 D13:D27" xr:uid="{00000000-0002-0000-0100-000002000000}">
      <formula1>#REF!</formula1>
    </dataValidation>
    <dataValidation type="whole" allowBlank="1" showInputMessage="1" showErrorMessage="1" sqref="L4:L1048576" xr:uid="{00000000-0002-0000-0100-000003000000}">
      <formula1>1</formula1>
      <formula2>4</formula2>
    </dataValidation>
    <dataValidation type="whole" allowBlank="1" showInputMessage="1" showErrorMessage="1" sqref="O4:O1048576" xr:uid="{00000000-0002-0000-0100-000004000000}">
      <formula1>10</formula1>
      <formula2>100</formula2>
    </dataValidation>
    <dataValidation type="whole" allowBlank="1" showInputMessage="1" showErrorMessage="1" sqref="K4:K1048576" xr:uid="{00000000-0002-0000-0100-000005000000}">
      <formula1>0</formula1>
      <formula2>10</formula2>
    </dataValidation>
  </dataValidations>
  <pageMargins left="0.25" right="0.25" top="0.75" bottom="0.75" header="0.3" footer="0.3"/>
  <pageSetup paperSize="9" scale="25" orientation="landscape" r:id="rId1"/>
  <rowBreaks count="1" manualBreakCount="1">
    <brk id="24"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473" operator="containsText" id="{B336F74F-E845-4B19-AF8D-AB3C99621B0B}">
            <xm:f>NOT(ISERROR(SEARCH(#REF!,R4)))</xm:f>
            <xm:f>#REF!</xm:f>
            <x14:dxf>
              <fill>
                <patternFill>
                  <bgColor rgb="FF00B050"/>
                </patternFill>
              </fill>
            </x14:dxf>
          </x14:cfRule>
          <x14:cfRule type="containsText" priority="474" operator="containsText" id="{6B7D033F-5595-4963-A74D-AB7987E9E691}">
            <xm:f>NOT(ISERROR(SEARCH(#REF!,R4)))</xm:f>
            <xm:f>#REF!</xm:f>
            <x14:dxf>
              <fill>
                <patternFill>
                  <bgColor rgb="FF66FF99"/>
                </patternFill>
              </fill>
            </x14:dxf>
          </x14:cfRule>
          <xm:sqref>R4 R7:R11 R28:R1048576</xm:sqref>
        </x14:conditionalFormatting>
        <x14:conditionalFormatting xmlns:xm="http://schemas.microsoft.com/office/excel/2006/main">
          <x14:cfRule type="containsText" priority="226" operator="containsText" id="{E3B7E011-724D-4721-894D-6FA96A4860BF}">
            <xm:f>NOT(ISERROR(SEARCH(#REF!,R5)))</xm:f>
            <xm:f>#REF!</xm:f>
            <x14:dxf>
              <fill>
                <patternFill>
                  <bgColor rgb="FF00B050"/>
                </patternFill>
              </fill>
            </x14:dxf>
          </x14:cfRule>
          <x14:cfRule type="containsText" priority="227" operator="containsText" id="{98407979-E9FB-44B1-9787-C86B597A02F6}">
            <xm:f>NOT(ISERROR(SEARCH(#REF!,R5)))</xm:f>
            <xm:f>#REF!</xm:f>
            <x14:dxf>
              <fill>
                <patternFill>
                  <bgColor rgb="FF66FF99"/>
                </patternFill>
              </fill>
            </x14:dxf>
          </x14:cfRule>
          <xm:sqref>R5:R6</xm:sqref>
        </x14:conditionalFormatting>
        <x14:conditionalFormatting xmlns:xm="http://schemas.microsoft.com/office/excel/2006/main">
          <x14:cfRule type="containsText" priority="220" stopIfTrue="1" operator="containsText" text="No Aceptable" id="{7A9D597E-E35F-42D5-81D8-0566469712BE}">
            <xm:f>NOT(ISERROR(SEARCH("No Aceptable",'\Users\10 Spring Creators\Desktop\[DAD-027 V6 MATRIZ DE PELIGROS DISEMEQ.xlsx]Almacen'!#REF!)))</xm:f>
            <x14:dxf>
              <font>
                <color rgb="FFFF0000"/>
              </font>
            </x14:dxf>
          </x14:cfRule>
          <xm:sqref>N13:O13</xm:sqref>
        </x14:conditionalFormatting>
        <x14:conditionalFormatting xmlns:xm="http://schemas.microsoft.com/office/excel/2006/main">
          <x14:cfRule type="containsText" priority="215" operator="containsText" text="Ninguno" id="{69FEBBF3-AC0B-4A78-965A-BA3FE66682DD}">
            <xm:f>NOT(ISERROR(SEARCH("Ninguno",'\Users\10 Spring Creators\Desktop\[DAD-027 V6 MATRIZ DE PELIGROS DISEMEQ.xlsx]Almacen'!#REF!)))</xm:f>
            <x14:dxf>
              <font>
                <color rgb="FF00B050"/>
              </font>
            </x14:dxf>
          </x14:cfRule>
          <x14:cfRule type="containsText" priority="216" operator="containsText" text="Bajo" id="{ECE90757-18FB-47C8-ABD6-FBCEBE34D972}">
            <xm:f>NOT(ISERROR(SEARCH("Bajo",'\Users\10 Spring Creators\Desktop\[DAD-027 V6 MATRIZ DE PELIGROS DISEMEQ.xlsx]Almacen'!#REF!)))</xm:f>
            <x14:dxf>
              <font>
                <color rgb="FF00B050"/>
              </font>
            </x14:dxf>
          </x14:cfRule>
          <x14:cfRule type="containsText" priority="217" operator="containsText" text="Medio" id="{6A47BE53-1047-4D74-8A2C-737626A0E458}">
            <xm:f>NOT(ISERROR(SEARCH("Medio",'\Users\10 Spring Creators\Desktop\[DAD-027 V6 MATRIZ DE PELIGROS DISEMEQ.xlsx]Almacen'!#REF!)))</xm:f>
            <x14:dxf>
              <font>
                <color rgb="FFFFFF00"/>
              </font>
            </x14:dxf>
          </x14:cfRule>
          <x14:cfRule type="containsText" priority="218" operator="containsText" text="Alto" id="{94738E86-F333-4BC7-96CA-A62FA727CF1F}">
            <xm:f>NOT(ISERROR(SEARCH("Alto",'\Users\10 Spring Creators\Desktop\[DAD-027 V6 MATRIZ DE PELIGROS DISEMEQ.xlsx]Almacen'!#REF!)))</xm:f>
            <x14:dxf>
              <font>
                <color rgb="FFFF0000"/>
              </font>
            </x14:dxf>
          </x14:cfRule>
          <x14:cfRule type="containsText" priority="219" operator="containsText" text="Muy Alto" id="{9BBB77CF-A5CA-48BB-BC09-43617C4FA3E6}">
            <xm:f>NOT(ISERROR(SEARCH("Muy Alto",'\Users\10 Spring Creators\Desktop\[DAD-027 V6 MATRIZ DE PELIGROS DISEMEQ.xlsx]Almacen'!#REF!)))</xm:f>
            <x14:dxf>
              <font>
                <color rgb="FFFF0000"/>
              </font>
            </x14:dxf>
          </x14:cfRule>
          <xm:sqref>O13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FF00"/>
  </sheetPr>
  <dimension ref="A1:X31"/>
  <sheetViews>
    <sheetView showGridLines="0" topLeftCell="F19" zoomScale="90" zoomScaleNormal="90" zoomScaleSheetLayoutView="70" workbookViewId="0">
      <selection activeCell="R30" sqref="R30"/>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486</v>
      </c>
      <c r="D8" s="309"/>
      <c r="E8" s="300"/>
      <c r="F8" s="308" t="s">
        <v>283</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22.8"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34.25" hidden="1" customHeight="1" x14ac:dyDescent="0.25">
      <c r="A14" s="50">
        <v>1</v>
      </c>
      <c r="B14" s="292" t="s">
        <v>282</v>
      </c>
      <c r="C14" s="292" t="s">
        <v>346</v>
      </c>
      <c r="D14" s="70" t="s">
        <v>183</v>
      </c>
      <c r="E14" s="63" t="s">
        <v>415</v>
      </c>
      <c r="F14" s="288" t="s">
        <v>147</v>
      </c>
      <c r="G14" s="108" t="s">
        <v>488</v>
      </c>
      <c r="H14" s="63" t="s">
        <v>490</v>
      </c>
      <c r="I14" s="61" t="s">
        <v>631</v>
      </c>
      <c r="J14" s="62" t="s">
        <v>647</v>
      </c>
      <c r="K14" s="128">
        <v>2</v>
      </c>
      <c r="L14" s="51">
        <v>1</v>
      </c>
      <c r="M14" s="52">
        <f t="shared" ref="M14:M18" si="0">K14*L14</f>
        <v>2</v>
      </c>
      <c r="N14" s="53" t="str">
        <f t="shared" ref="N14:N18" si="1">IF(M14&gt;=24,"Muy Alto",IF(M14&gt;=10,"Alto",IF(M14&gt;=6,"Medio",IF(M14&gt;=2,"Bajo","Ninguno"))))</f>
        <v>Bajo</v>
      </c>
      <c r="O14" s="54">
        <v>10</v>
      </c>
      <c r="P14" s="51">
        <f t="shared" ref="P14:P18" si="2">O14*M14</f>
        <v>20</v>
      </c>
      <c r="Q14" s="55" t="str">
        <f t="shared" ref="Q14:Q18" si="3">IF(P14&gt;=600,"Muy Alto",IF(P14&gt;=150,"Alto",IF(P14&gt;=40,"Medio",IF(P14&gt;=20,"Bajo","Ninguno"))))</f>
        <v>Bajo</v>
      </c>
      <c r="R14" s="138" t="str">
        <f t="shared" ref="R14:R17" si="4">IF(P14&gt;=600,"No aceptable",IF(AND(P14&gt;=150,P14&lt;=500),"Aceptable con control especifico",IF(AND(P14&gt;=40,P14&lt;=120),"Mejorable",IF(P14&lt;=20,"Aceptable"))))</f>
        <v>Aceptable</v>
      </c>
      <c r="S14" s="80" t="s">
        <v>43</v>
      </c>
      <c r="T14" s="56" t="s">
        <v>43</v>
      </c>
      <c r="U14" s="56" t="s">
        <v>43</v>
      </c>
      <c r="V14" s="57" t="s">
        <v>583</v>
      </c>
      <c r="W14" s="58" t="s">
        <v>43</v>
      </c>
      <c r="X14" s="57" t="s">
        <v>584</v>
      </c>
    </row>
    <row r="15" spans="1:24" s="46" customFormat="1" ht="163.5" hidden="1" customHeight="1" x14ac:dyDescent="0.25">
      <c r="A15" s="50">
        <v>2</v>
      </c>
      <c r="B15" s="293"/>
      <c r="C15" s="293"/>
      <c r="D15" s="70" t="s">
        <v>183</v>
      </c>
      <c r="E15" s="63" t="s">
        <v>284</v>
      </c>
      <c r="F15" s="289"/>
      <c r="G15" s="108" t="s">
        <v>285</v>
      </c>
      <c r="H15" s="63" t="s">
        <v>641</v>
      </c>
      <c r="I15" s="61" t="s">
        <v>632</v>
      </c>
      <c r="J15" s="62" t="s">
        <v>635</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7" t="s">
        <v>286</v>
      </c>
      <c r="W15" s="57" t="s">
        <v>287</v>
      </c>
      <c r="X15" s="57"/>
    </row>
    <row r="16" spans="1:24" s="46" customFormat="1" ht="169.5" customHeight="1" x14ac:dyDescent="0.25">
      <c r="A16" s="50">
        <v>3</v>
      </c>
      <c r="B16" s="293"/>
      <c r="C16" s="293"/>
      <c r="D16" s="70" t="s">
        <v>183</v>
      </c>
      <c r="E16" s="63" t="s">
        <v>288</v>
      </c>
      <c r="F16" s="70" t="s">
        <v>146</v>
      </c>
      <c r="G16" s="134" t="s">
        <v>289</v>
      </c>
      <c r="H16" s="64" t="s">
        <v>43</v>
      </c>
      <c r="I16" s="61" t="s">
        <v>205</v>
      </c>
      <c r="J16" s="62" t="s">
        <v>290</v>
      </c>
      <c r="K16" s="130">
        <v>6</v>
      </c>
      <c r="L16" s="51">
        <v>3</v>
      </c>
      <c r="M16" s="93">
        <f t="shared" si="0"/>
        <v>18</v>
      </c>
      <c r="N16" s="94" t="str">
        <f t="shared" si="1"/>
        <v>Alto</v>
      </c>
      <c r="O16" s="95">
        <v>10</v>
      </c>
      <c r="P16" s="96">
        <f t="shared" si="2"/>
        <v>180</v>
      </c>
      <c r="Q16" s="97" t="str">
        <f t="shared" si="3"/>
        <v>Alto</v>
      </c>
      <c r="R16" s="138" t="str">
        <f t="shared" si="4"/>
        <v>Aceptable con control especifico</v>
      </c>
      <c r="S16" s="80" t="s">
        <v>43</v>
      </c>
      <c r="T16" s="56" t="s">
        <v>43</v>
      </c>
      <c r="U16" s="56" t="s">
        <v>43</v>
      </c>
      <c r="V16" s="57" t="s">
        <v>348</v>
      </c>
      <c r="W16" s="58" t="s">
        <v>43</v>
      </c>
      <c r="X16" s="57" t="s">
        <v>178</v>
      </c>
    </row>
    <row r="17" spans="1:24" s="46" customFormat="1" ht="141.75" customHeight="1" x14ac:dyDescent="0.25">
      <c r="A17" s="50">
        <v>4</v>
      </c>
      <c r="B17" s="293"/>
      <c r="C17" s="293"/>
      <c r="D17" s="70" t="s">
        <v>183</v>
      </c>
      <c r="E17" s="63" t="s">
        <v>291</v>
      </c>
      <c r="F17" s="288" t="s">
        <v>217</v>
      </c>
      <c r="G17" s="109" t="s">
        <v>292</v>
      </c>
      <c r="H17" s="112" t="s">
        <v>293</v>
      </c>
      <c r="I17" s="71" t="s">
        <v>349</v>
      </c>
      <c r="J17" s="113" t="s">
        <v>294</v>
      </c>
      <c r="K17" s="130">
        <v>6</v>
      </c>
      <c r="L17" s="51">
        <v>2</v>
      </c>
      <c r="M17" s="93">
        <f t="shared" si="0"/>
        <v>12</v>
      </c>
      <c r="N17" s="94" t="str">
        <f t="shared" si="1"/>
        <v>Alto</v>
      </c>
      <c r="O17" s="95">
        <v>25</v>
      </c>
      <c r="P17" s="96">
        <f t="shared" si="2"/>
        <v>300</v>
      </c>
      <c r="Q17" s="97" t="str">
        <f t="shared" si="3"/>
        <v>Alto</v>
      </c>
      <c r="R17" s="138" t="str">
        <f t="shared" si="4"/>
        <v>Aceptable con control especifico</v>
      </c>
      <c r="S17" s="137" t="s">
        <v>295</v>
      </c>
      <c r="T17" s="72" t="s">
        <v>43</v>
      </c>
      <c r="U17" s="136" t="s">
        <v>296</v>
      </c>
      <c r="V17" s="71" t="s">
        <v>350</v>
      </c>
      <c r="W17" s="72" t="s">
        <v>43</v>
      </c>
      <c r="X17" s="71" t="s">
        <v>299</v>
      </c>
    </row>
    <row r="18" spans="1:24" s="46" customFormat="1" ht="176.25" customHeight="1" x14ac:dyDescent="0.25">
      <c r="A18" s="50">
        <v>5</v>
      </c>
      <c r="B18" s="293"/>
      <c r="C18" s="293"/>
      <c r="D18" s="70" t="s">
        <v>183</v>
      </c>
      <c r="E18" s="63" t="s">
        <v>351</v>
      </c>
      <c r="F18" s="289"/>
      <c r="G18" s="109" t="s">
        <v>460</v>
      </c>
      <c r="H18" s="146" t="s">
        <v>691</v>
      </c>
      <c r="I18" s="71" t="s">
        <v>221</v>
      </c>
      <c r="J18" s="113" t="s">
        <v>692</v>
      </c>
      <c r="K18" s="92">
        <v>6</v>
      </c>
      <c r="L18" s="51">
        <v>2</v>
      </c>
      <c r="M18" s="93">
        <f t="shared" si="0"/>
        <v>12</v>
      </c>
      <c r="N18" s="94" t="str">
        <f t="shared" si="1"/>
        <v>Alto</v>
      </c>
      <c r="O18" s="135">
        <v>25</v>
      </c>
      <c r="P18" s="96">
        <f t="shared" si="2"/>
        <v>300</v>
      </c>
      <c r="Q18" s="97" t="str">
        <f t="shared" si="3"/>
        <v>Alto</v>
      </c>
      <c r="R18" s="138" t="str">
        <f t="shared" ref="R18:R26" si="5">IF(P18&gt;=600,"No aceptable",IF(AND(P18&gt;=150,P18&lt;=500),"Aceptable con control especifico",IF(AND(P18&gt;=40,P18&lt;=120),"Mejorable",IF(P18&lt;=20,"Aceptable"))))</f>
        <v>Aceptable con control especifico</v>
      </c>
      <c r="S18" s="80" t="s">
        <v>43</v>
      </c>
      <c r="T18" s="56" t="s">
        <v>43</v>
      </c>
      <c r="U18" s="56" t="s">
        <v>43</v>
      </c>
      <c r="V18" s="71" t="s">
        <v>297</v>
      </c>
      <c r="W18" s="57" t="s">
        <v>298</v>
      </c>
      <c r="X18" s="71" t="s">
        <v>228</v>
      </c>
    </row>
    <row r="19" spans="1:24" s="46" customFormat="1" ht="123" customHeight="1" x14ac:dyDescent="0.25">
      <c r="A19" s="50">
        <v>6</v>
      </c>
      <c r="B19" s="293"/>
      <c r="C19" s="293"/>
      <c r="D19" s="70" t="s">
        <v>183</v>
      </c>
      <c r="E19" s="63" t="s">
        <v>300</v>
      </c>
      <c r="F19" s="65" t="s">
        <v>145</v>
      </c>
      <c r="G19" s="108" t="s">
        <v>301</v>
      </c>
      <c r="H19" s="114" t="s">
        <v>43</v>
      </c>
      <c r="I19" s="71" t="s">
        <v>302</v>
      </c>
      <c r="J19" s="113" t="s">
        <v>303</v>
      </c>
      <c r="K19" s="92">
        <v>6</v>
      </c>
      <c r="L19" s="51">
        <v>2</v>
      </c>
      <c r="M19" s="93">
        <f>K19*L19</f>
        <v>12</v>
      </c>
      <c r="N19" s="94" t="str">
        <f>IF(M19&gt;=24,"Muy Alto",IF(M19&gt;=10,"Alto",IF(M19&gt;=6,"Medio",IF(M19&gt;=2,"Bajo","Ninguno"))))</f>
        <v>Alto</v>
      </c>
      <c r="O19" s="135">
        <v>25</v>
      </c>
      <c r="P19" s="96">
        <f>O19*M19</f>
        <v>300</v>
      </c>
      <c r="Q19" s="97" t="str">
        <f>IF(P19&gt;=600,"Muy Alto",IF(P19&gt;=150,"Alto",IF(P19&gt;=40,"Medio",IF(P19&gt;=20,"Bajo","Ninguno"))))</f>
        <v>Alto</v>
      </c>
      <c r="R19" s="138" t="str">
        <f t="shared" si="5"/>
        <v>Aceptable con control especifico</v>
      </c>
      <c r="S19" s="124" t="s">
        <v>43</v>
      </c>
      <c r="T19" s="74" t="s">
        <v>43</v>
      </c>
      <c r="U19" s="59" t="s">
        <v>304</v>
      </c>
      <c r="V19" s="71" t="s">
        <v>305</v>
      </c>
      <c r="W19" s="57" t="s">
        <v>306</v>
      </c>
      <c r="X19" s="71" t="s">
        <v>307</v>
      </c>
    </row>
    <row r="20" spans="1:24" s="46" customFormat="1" ht="120" hidden="1" customHeight="1" x14ac:dyDescent="0.25">
      <c r="A20" s="50">
        <v>7</v>
      </c>
      <c r="B20" s="293"/>
      <c r="C20" s="293"/>
      <c r="D20" s="70" t="s">
        <v>183</v>
      </c>
      <c r="E20" s="63" t="s">
        <v>310</v>
      </c>
      <c r="F20" s="65" t="s">
        <v>236</v>
      </c>
      <c r="G20" s="108" t="s">
        <v>237</v>
      </c>
      <c r="H20" s="112" t="s">
        <v>311</v>
      </c>
      <c r="I20" s="71" t="s">
        <v>308</v>
      </c>
      <c r="J20" s="113" t="s">
        <v>309</v>
      </c>
      <c r="K20" s="130">
        <v>2</v>
      </c>
      <c r="L20" s="51">
        <v>2</v>
      </c>
      <c r="M20" s="93">
        <f t="shared" ref="M20" si="6">K20*L20</f>
        <v>4</v>
      </c>
      <c r="N20" s="94" t="str">
        <f t="shared" ref="N20" si="7">IF(M20&gt;=24,"Muy Alto",IF(M20&gt;=10,"Alto",IF(M20&gt;=6,"Medio",IF(M20&gt;=2,"Bajo","Ninguno"))))</f>
        <v>Bajo</v>
      </c>
      <c r="O20" s="95">
        <v>25</v>
      </c>
      <c r="P20" s="96">
        <f t="shared" ref="P20" si="8">O20*M20</f>
        <v>100</v>
      </c>
      <c r="Q20" s="97" t="str">
        <f t="shared" ref="Q20:Q28" si="9">IF(P20&gt;=600,"Muy Alto",IF(P20&gt;=150,"Alto",IF(P20&gt;=40,"Medio",IF(P20&gt;=20,"Bajo","Ninguno"))))</f>
        <v>Medio</v>
      </c>
      <c r="R20" s="138" t="str">
        <f t="shared" si="5"/>
        <v>Mejorable</v>
      </c>
      <c r="S20" s="80" t="s">
        <v>43</v>
      </c>
      <c r="T20" s="56" t="s">
        <v>43</v>
      </c>
      <c r="U20" s="76" t="s">
        <v>43</v>
      </c>
      <c r="V20" s="71" t="s">
        <v>180</v>
      </c>
      <c r="W20" s="56" t="s">
        <v>43</v>
      </c>
      <c r="X20" s="71" t="s">
        <v>312</v>
      </c>
    </row>
    <row r="21" spans="1:24" s="46" customFormat="1" ht="114" hidden="1" customHeight="1" x14ac:dyDescent="0.25">
      <c r="A21" s="50">
        <v>8</v>
      </c>
      <c r="B21" s="293"/>
      <c r="C21" s="293"/>
      <c r="D21" s="70" t="s">
        <v>183</v>
      </c>
      <c r="E21" s="79" t="s">
        <v>514</v>
      </c>
      <c r="F21" s="78" t="s">
        <v>403</v>
      </c>
      <c r="G21" s="110" t="s">
        <v>405</v>
      </c>
      <c r="H21" s="116" t="s">
        <v>43</v>
      </c>
      <c r="I21" s="77" t="s">
        <v>409</v>
      </c>
      <c r="J21" s="117" t="s">
        <v>406</v>
      </c>
      <c r="K21" s="130">
        <v>2</v>
      </c>
      <c r="L21" s="51">
        <v>1</v>
      </c>
      <c r="M21" s="93">
        <f>K21*L21</f>
        <v>2</v>
      </c>
      <c r="N21" s="94" t="str">
        <f>IF(M21&gt;=24,"Muy Alto",IF(M21&gt;=10,"Alto",IF(M21&gt;=6,"Medio",IF(M21&gt;=2,"Bajo","Ninguno"))))</f>
        <v>Bajo</v>
      </c>
      <c r="O21" s="95">
        <v>10</v>
      </c>
      <c r="P21" s="96">
        <f>O21*M21</f>
        <v>20</v>
      </c>
      <c r="Q21" s="97" t="str">
        <f t="shared" si="9"/>
        <v>Bajo</v>
      </c>
      <c r="R21" s="138" t="str">
        <f t="shared" si="5"/>
        <v>Aceptable</v>
      </c>
      <c r="S21" s="80" t="s">
        <v>43</v>
      </c>
      <c r="T21" s="56" t="s">
        <v>43</v>
      </c>
      <c r="U21" s="80" t="s">
        <v>43</v>
      </c>
      <c r="V21" s="60" t="s">
        <v>407</v>
      </c>
      <c r="W21" s="81" t="s">
        <v>43</v>
      </c>
      <c r="X21" s="60" t="s">
        <v>408</v>
      </c>
    </row>
    <row r="22" spans="1:24" s="46" customFormat="1" ht="107.25" hidden="1" customHeight="1" x14ac:dyDescent="0.25">
      <c r="A22" s="50">
        <v>9</v>
      </c>
      <c r="B22" s="293"/>
      <c r="C22" s="293"/>
      <c r="D22" s="70" t="s">
        <v>183</v>
      </c>
      <c r="E22" s="79" t="s">
        <v>520</v>
      </c>
      <c r="F22" s="78" t="s">
        <v>244</v>
      </c>
      <c r="G22" s="110" t="s">
        <v>242</v>
      </c>
      <c r="H22" s="116" t="s">
        <v>43</v>
      </c>
      <c r="I22" s="77" t="s">
        <v>245</v>
      </c>
      <c r="J22" s="117" t="s">
        <v>243</v>
      </c>
      <c r="K22" s="130">
        <v>2</v>
      </c>
      <c r="L22" s="51">
        <v>1</v>
      </c>
      <c r="M22" s="93">
        <f>K22*L22</f>
        <v>2</v>
      </c>
      <c r="N22" s="94" t="str">
        <f>IF(M22&gt;=24,"Muy Alto",IF(M22&gt;=10,"Alto",IF(M22&gt;=6,"Medio",IF(M22&gt;=2,"Bajo","Ninguno"))))</f>
        <v>Bajo</v>
      </c>
      <c r="O22" s="95">
        <v>25</v>
      </c>
      <c r="P22" s="96">
        <f>O22*M22</f>
        <v>50</v>
      </c>
      <c r="Q22" s="97" t="str">
        <f t="shared" si="9"/>
        <v>Medio</v>
      </c>
      <c r="R22" s="138" t="str">
        <f t="shared" si="5"/>
        <v>Mejorable</v>
      </c>
      <c r="S22" s="80" t="s">
        <v>43</v>
      </c>
      <c r="T22" s="56" t="s">
        <v>43</v>
      </c>
      <c r="U22" s="80" t="s">
        <v>43</v>
      </c>
      <c r="V22" s="60" t="s">
        <v>246</v>
      </c>
      <c r="W22" s="81" t="s">
        <v>43</v>
      </c>
      <c r="X22" s="60" t="s">
        <v>247</v>
      </c>
    </row>
    <row r="23" spans="1:24" s="46" customFormat="1" ht="126.75" hidden="1" customHeight="1" x14ac:dyDescent="0.25">
      <c r="A23" s="50">
        <v>10</v>
      </c>
      <c r="B23" s="293"/>
      <c r="C23" s="293"/>
      <c r="D23" s="70" t="s">
        <v>183</v>
      </c>
      <c r="E23" s="82" t="s">
        <v>378</v>
      </c>
      <c r="F23" s="83" t="s">
        <v>352</v>
      </c>
      <c r="G23" s="111" t="s">
        <v>249</v>
      </c>
      <c r="H23" s="116" t="s">
        <v>43</v>
      </c>
      <c r="I23" s="60" t="s">
        <v>380</v>
      </c>
      <c r="J23" s="118" t="s">
        <v>379</v>
      </c>
      <c r="K23" s="130">
        <v>2</v>
      </c>
      <c r="L23" s="51">
        <v>1</v>
      </c>
      <c r="M23" s="93">
        <f t="shared" ref="M23:M28" si="10">K23*L23</f>
        <v>2</v>
      </c>
      <c r="N23" s="94" t="str">
        <f t="shared" ref="N23:N28" si="11">IF(M23&gt;=24,"Muy Alto",IF(M23&gt;=10,"Alto",IF(M23&gt;=6,"Medio",IF(M23&gt;=2,"Bajo","Ninguno"))))</f>
        <v>Bajo</v>
      </c>
      <c r="O23" s="95">
        <v>10</v>
      </c>
      <c r="P23" s="96">
        <f t="shared" ref="P23:P28" si="12">O23*M23</f>
        <v>20</v>
      </c>
      <c r="Q23" s="97" t="str">
        <f t="shared" si="9"/>
        <v>Bajo</v>
      </c>
      <c r="R23" s="138" t="str">
        <f t="shared" si="5"/>
        <v>Aceptable</v>
      </c>
      <c r="S23" s="87" t="s">
        <v>43</v>
      </c>
      <c r="T23" s="84" t="s">
        <v>43</v>
      </c>
      <c r="U23" s="84" t="s">
        <v>43</v>
      </c>
      <c r="V23" s="71" t="s">
        <v>381</v>
      </c>
      <c r="W23" s="71"/>
      <c r="X23" s="71" t="s">
        <v>253</v>
      </c>
    </row>
    <row r="24" spans="1:24" s="46" customFormat="1" ht="126.75" hidden="1" customHeight="1" x14ac:dyDescent="0.25">
      <c r="A24" s="50">
        <v>11</v>
      </c>
      <c r="B24" s="293"/>
      <c r="C24" s="293"/>
      <c r="D24" s="70" t="s">
        <v>183</v>
      </c>
      <c r="E24" s="106" t="s">
        <v>313</v>
      </c>
      <c r="F24" s="174" t="s">
        <v>254</v>
      </c>
      <c r="G24" s="131" t="s">
        <v>314</v>
      </c>
      <c r="H24" s="106" t="s">
        <v>316</v>
      </c>
      <c r="I24" s="60" t="s">
        <v>315</v>
      </c>
      <c r="J24" s="118" t="s">
        <v>317</v>
      </c>
      <c r="K24" s="130">
        <v>2</v>
      </c>
      <c r="L24" s="51">
        <v>2</v>
      </c>
      <c r="M24" s="93">
        <f t="shared" si="10"/>
        <v>4</v>
      </c>
      <c r="N24" s="94" t="str">
        <f t="shared" si="11"/>
        <v>Bajo</v>
      </c>
      <c r="O24" s="95">
        <v>10</v>
      </c>
      <c r="P24" s="96">
        <f t="shared" si="12"/>
        <v>40</v>
      </c>
      <c r="Q24" s="97" t="str">
        <f t="shared" si="9"/>
        <v>Medio</v>
      </c>
      <c r="R24" s="138" t="str">
        <f t="shared" si="5"/>
        <v>Mejorable</v>
      </c>
      <c r="S24" s="80" t="s">
        <v>43</v>
      </c>
      <c r="T24" s="56" t="s">
        <v>43</v>
      </c>
      <c r="U24" s="60" t="s">
        <v>318</v>
      </c>
      <c r="V24" s="71" t="s">
        <v>320</v>
      </c>
      <c r="W24" s="59" t="s">
        <v>319</v>
      </c>
      <c r="X24" s="60" t="s">
        <v>330</v>
      </c>
    </row>
    <row r="25" spans="1:24" s="46" customFormat="1" ht="126.75" hidden="1" customHeight="1" x14ac:dyDescent="0.25">
      <c r="A25" s="50">
        <v>12</v>
      </c>
      <c r="B25" s="293"/>
      <c r="C25" s="293"/>
      <c r="D25" s="70" t="s">
        <v>183</v>
      </c>
      <c r="E25" s="107" t="s">
        <v>321</v>
      </c>
      <c r="F25" s="177"/>
      <c r="G25" s="131" t="s">
        <v>323</v>
      </c>
      <c r="H25" s="106" t="s">
        <v>322</v>
      </c>
      <c r="I25" s="86" t="s">
        <v>326</v>
      </c>
      <c r="J25" s="119" t="s">
        <v>324</v>
      </c>
      <c r="K25" s="130">
        <v>2</v>
      </c>
      <c r="L25" s="51">
        <v>1</v>
      </c>
      <c r="M25" s="93">
        <f t="shared" si="10"/>
        <v>2</v>
      </c>
      <c r="N25" s="94" t="str">
        <f t="shared" si="11"/>
        <v>Bajo</v>
      </c>
      <c r="O25" s="95">
        <v>10</v>
      </c>
      <c r="P25" s="96">
        <f t="shared" si="12"/>
        <v>20</v>
      </c>
      <c r="Q25" s="97" t="str">
        <f t="shared" si="9"/>
        <v>Bajo</v>
      </c>
      <c r="R25" s="138" t="str">
        <f t="shared" si="5"/>
        <v>Aceptable</v>
      </c>
      <c r="S25" s="87" t="s">
        <v>43</v>
      </c>
      <c r="T25" s="84" t="s">
        <v>43</v>
      </c>
      <c r="U25" s="73" t="s">
        <v>325</v>
      </c>
      <c r="V25" s="71" t="s">
        <v>329</v>
      </c>
      <c r="W25" s="84" t="s">
        <v>43</v>
      </c>
      <c r="X25" s="71" t="s">
        <v>327</v>
      </c>
    </row>
    <row r="26" spans="1:24" s="46" customFormat="1" ht="122.25" hidden="1" customHeight="1" x14ac:dyDescent="0.25">
      <c r="A26" s="50">
        <v>13</v>
      </c>
      <c r="B26" s="293"/>
      <c r="C26" s="293"/>
      <c r="D26" s="70" t="s">
        <v>183</v>
      </c>
      <c r="E26" s="63" t="s">
        <v>255</v>
      </c>
      <c r="F26" s="180"/>
      <c r="G26" s="131" t="s">
        <v>256</v>
      </c>
      <c r="H26" s="82" t="s">
        <v>561</v>
      </c>
      <c r="I26" s="60" t="s">
        <v>562</v>
      </c>
      <c r="J26" s="118" t="s">
        <v>563</v>
      </c>
      <c r="K26" s="130">
        <v>2</v>
      </c>
      <c r="L26" s="51">
        <v>1</v>
      </c>
      <c r="M26" s="93">
        <f t="shared" si="10"/>
        <v>2</v>
      </c>
      <c r="N26" s="94" t="str">
        <f t="shared" si="11"/>
        <v>Bajo</v>
      </c>
      <c r="O26" s="95">
        <v>10</v>
      </c>
      <c r="P26" s="96">
        <f t="shared" si="12"/>
        <v>20</v>
      </c>
      <c r="Q26" s="97" t="str">
        <f t="shared" si="9"/>
        <v>Bajo</v>
      </c>
      <c r="R26" s="138" t="str">
        <f t="shared" si="5"/>
        <v>Aceptable</v>
      </c>
      <c r="S26" s="87" t="s">
        <v>43</v>
      </c>
      <c r="T26" s="84" t="s">
        <v>43</v>
      </c>
      <c r="U26" s="85" t="s">
        <v>257</v>
      </c>
      <c r="V26" s="85" t="s">
        <v>329</v>
      </c>
      <c r="W26" s="84" t="s">
        <v>43</v>
      </c>
      <c r="X26" s="71" t="s">
        <v>327</v>
      </c>
    </row>
    <row r="27" spans="1:24" s="46" customFormat="1" ht="99.75" hidden="1" customHeight="1" x14ac:dyDescent="0.25">
      <c r="A27" s="50">
        <v>14</v>
      </c>
      <c r="B27" s="293"/>
      <c r="C27" s="293"/>
      <c r="D27" s="70" t="s">
        <v>183</v>
      </c>
      <c r="E27" s="106" t="s">
        <v>269</v>
      </c>
      <c r="F27" s="290" t="s">
        <v>182</v>
      </c>
      <c r="G27" s="132" t="s">
        <v>270</v>
      </c>
      <c r="H27" s="116" t="s">
        <v>43</v>
      </c>
      <c r="I27" s="60" t="s">
        <v>278</v>
      </c>
      <c r="J27" s="118" t="s">
        <v>271</v>
      </c>
      <c r="K27" s="130">
        <v>2</v>
      </c>
      <c r="L27" s="51">
        <v>2</v>
      </c>
      <c r="M27" s="93">
        <f t="shared" si="10"/>
        <v>4</v>
      </c>
      <c r="N27" s="94" t="str">
        <f t="shared" si="11"/>
        <v>Bajo</v>
      </c>
      <c r="O27" s="95">
        <v>10</v>
      </c>
      <c r="P27" s="96">
        <f t="shared" si="12"/>
        <v>40</v>
      </c>
      <c r="Q27" s="97" t="str">
        <f t="shared" si="9"/>
        <v>Medio</v>
      </c>
      <c r="R27" s="138" t="str">
        <f t="shared" ref="R27:R28" si="13">IF(P27&gt;=600,"No aceptable",IF(AND(P27&gt;=150,P27&lt;=500),"Aceptable con control especifico",IF(AND(P27&gt;=40,P27&lt;=120),"Mejorable",IF(P27&lt;=20,"Aceptable"))))</f>
        <v>Mejorable</v>
      </c>
      <c r="S27" s="80" t="s">
        <v>43</v>
      </c>
      <c r="T27" s="56" t="s">
        <v>43</v>
      </c>
      <c r="U27" s="84" t="s">
        <v>43</v>
      </c>
      <c r="V27" s="85" t="s">
        <v>333</v>
      </c>
      <c r="W27" s="84" t="s">
        <v>43</v>
      </c>
      <c r="X27" s="85" t="s">
        <v>273</v>
      </c>
    </row>
    <row r="28" spans="1:24" s="46" customFormat="1" ht="138.75" customHeight="1" x14ac:dyDescent="0.25">
      <c r="A28" s="50">
        <v>15</v>
      </c>
      <c r="B28" s="293"/>
      <c r="C28" s="293"/>
      <c r="D28" s="70" t="s">
        <v>183</v>
      </c>
      <c r="E28" s="106" t="s">
        <v>331</v>
      </c>
      <c r="F28" s="291"/>
      <c r="G28" s="132" t="s">
        <v>277</v>
      </c>
      <c r="H28" s="120" t="s">
        <v>43</v>
      </c>
      <c r="I28" s="60" t="s">
        <v>332</v>
      </c>
      <c r="J28" s="118" t="s">
        <v>280</v>
      </c>
      <c r="K28" s="130">
        <v>2</v>
      </c>
      <c r="L28" s="51">
        <v>3</v>
      </c>
      <c r="M28" s="93">
        <f t="shared" si="10"/>
        <v>6</v>
      </c>
      <c r="N28" s="94" t="str">
        <f t="shared" si="11"/>
        <v>Medio</v>
      </c>
      <c r="O28" s="54">
        <v>25</v>
      </c>
      <c r="P28" s="96">
        <f t="shared" si="12"/>
        <v>150</v>
      </c>
      <c r="Q28" s="97" t="str">
        <f t="shared" si="9"/>
        <v>Alto</v>
      </c>
      <c r="R28" s="138" t="str">
        <f t="shared" si="13"/>
        <v>Aceptable con control especifico</v>
      </c>
      <c r="S28" s="80" t="s">
        <v>43</v>
      </c>
      <c r="T28" s="56" t="s">
        <v>43</v>
      </c>
      <c r="U28" s="56" t="s">
        <v>43</v>
      </c>
      <c r="V28" s="85" t="s">
        <v>274</v>
      </c>
      <c r="W28" s="56" t="s">
        <v>43</v>
      </c>
      <c r="X28" s="85" t="s">
        <v>334</v>
      </c>
    </row>
    <row r="29" spans="1:24" s="46" customFormat="1" ht="138.75" hidden="1" customHeight="1" x14ac:dyDescent="0.25">
      <c r="A29" s="50">
        <v>16</v>
      </c>
      <c r="B29" s="293"/>
      <c r="C29" s="293"/>
      <c r="D29" s="70" t="s">
        <v>183</v>
      </c>
      <c r="E29" s="106" t="s">
        <v>335</v>
      </c>
      <c r="F29" s="98" t="s">
        <v>170</v>
      </c>
      <c r="G29" s="132" t="s">
        <v>336</v>
      </c>
      <c r="H29" s="82" t="s">
        <v>337</v>
      </c>
      <c r="I29" s="60" t="s">
        <v>339</v>
      </c>
      <c r="J29" s="118" t="s">
        <v>338</v>
      </c>
      <c r="K29" s="130">
        <v>2</v>
      </c>
      <c r="L29" s="51">
        <v>2</v>
      </c>
      <c r="M29" s="93">
        <f t="shared" ref="M29" si="14">K29*L29</f>
        <v>4</v>
      </c>
      <c r="N29" s="94" t="str">
        <f t="shared" ref="N29:N30" si="15">IF(M29&gt;=24,"Muy Alto",IF(M29&gt;=10,"Alto",IF(M29&gt;=6,"Medio",IF(M29&gt;=2,"Bajo","Ninguno"))))</f>
        <v>Bajo</v>
      </c>
      <c r="O29" s="95">
        <v>10</v>
      </c>
      <c r="P29" s="96">
        <f t="shared" ref="P29" si="16">O29*M29</f>
        <v>40</v>
      </c>
      <c r="Q29" s="97" t="str">
        <f t="shared" ref="Q29" si="17">IF(P29&gt;=600,"Muy Alto",IF(P29&gt;=150,"Alto",IF(P29&gt;=40,"Medio",IF(P29&gt;=20,"Bajo","Ninguno"))))</f>
        <v>Medio</v>
      </c>
      <c r="R29" s="138" t="str">
        <f t="shared" ref="R29" si="18">IF(P29&gt;=600,"No aceptable",IF(AND(P29&gt;=150,P29&lt;=500),"Aceptable con control especifico",IF(AND(P29&gt;=40,P29&lt;=120),"Mejorable",IF(P29&lt;=20,"Aceptable"))))</f>
        <v>Mejorable</v>
      </c>
      <c r="S29" s="139" t="s">
        <v>340</v>
      </c>
      <c r="T29" s="56" t="s">
        <v>43</v>
      </c>
      <c r="U29" s="56" t="s">
        <v>43</v>
      </c>
      <c r="V29" s="85" t="s">
        <v>341</v>
      </c>
      <c r="W29" s="84" t="s">
        <v>43</v>
      </c>
      <c r="X29" s="85" t="s">
        <v>342</v>
      </c>
    </row>
    <row r="30" spans="1:24" s="46" customFormat="1" ht="170.25" customHeight="1" x14ac:dyDescent="0.25">
      <c r="A30" s="50">
        <v>17</v>
      </c>
      <c r="B30" s="294"/>
      <c r="C30" s="294"/>
      <c r="D30" s="70" t="s">
        <v>183</v>
      </c>
      <c r="E30" s="106" t="s">
        <v>343</v>
      </c>
      <c r="F30" s="98" t="s">
        <v>184</v>
      </c>
      <c r="G30" s="133" t="s">
        <v>344</v>
      </c>
      <c r="H30" s="120" t="s">
        <v>43</v>
      </c>
      <c r="I30" s="60" t="s">
        <v>402</v>
      </c>
      <c r="J30" s="118" t="s">
        <v>577</v>
      </c>
      <c r="K30" s="130">
        <v>6</v>
      </c>
      <c r="L30" s="51">
        <v>2</v>
      </c>
      <c r="M30" s="93">
        <f>K30*L30</f>
        <v>12</v>
      </c>
      <c r="N30" s="94" t="str">
        <f t="shared" si="15"/>
        <v>Alto</v>
      </c>
      <c r="O30" s="54">
        <v>25</v>
      </c>
      <c r="P30" s="96">
        <f>O30*M30</f>
        <v>300</v>
      </c>
      <c r="Q30" s="97" t="str">
        <f>IF(P30&gt;=600,"Muy Alto",IF(P30&gt;=150,"Alto",IF(P30&gt;=40,"Medio",IF(P30&gt;=20,"Bajo","Ninguno"))))</f>
        <v>Alto</v>
      </c>
      <c r="R30" s="129" t="str">
        <f>IF(P30&gt;=600,"No aceptable",IF(AND(P30&gt;=150,P30&lt;=500),"Aceptable con control especifico",IF(AND(P30&gt;=40,P30&lt;=120),"Mejorable",IF(P30&lt;=20,"Aceptable"))))</f>
        <v>Aceptable con control especifico</v>
      </c>
      <c r="S30" s="80" t="s">
        <v>43</v>
      </c>
      <c r="T30" s="56" t="s">
        <v>43</v>
      </c>
      <c r="U30" s="56" t="s">
        <v>43</v>
      </c>
      <c r="V30" s="59" t="s">
        <v>575</v>
      </c>
      <c r="W30" s="59" t="s">
        <v>345</v>
      </c>
      <c r="X30" s="59" t="s">
        <v>281</v>
      </c>
    </row>
    <row r="31" spans="1:24" s="39" customFormat="1" ht="17.25" customHeight="1" thickBot="1" x14ac:dyDescent="0.3">
      <c r="A31" s="88"/>
      <c r="B31" s="89"/>
      <c r="C31" s="99"/>
      <c r="D31" s="99"/>
      <c r="E31" s="100"/>
      <c r="F31" s="89"/>
      <c r="G31" s="99"/>
      <c r="H31" s="101"/>
      <c r="I31" s="99"/>
      <c r="J31" s="89"/>
      <c r="K31" s="89"/>
      <c r="L31" s="89"/>
      <c r="M31" s="100"/>
      <c r="N31" s="100"/>
      <c r="O31" s="102"/>
      <c r="P31" s="103"/>
      <c r="Q31" s="104"/>
      <c r="R31" s="104"/>
      <c r="S31" s="89"/>
      <c r="T31" s="89"/>
      <c r="U31" s="89"/>
      <c r="V31" s="89"/>
      <c r="W31" s="99"/>
      <c r="X31" s="89"/>
    </row>
  </sheetData>
  <sheetProtection formatCells="0" formatRows="0" insertRows="0" deleteRows="0" selectLockedCells="1"/>
  <autoFilter ref="A13:X30" xr:uid="{00000000-0001-0000-0200-000000000000}">
    <filterColumn colId="16">
      <filters>
        <filter val="Alto"/>
      </filters>
    </filterColumn>
  </autoFilter>
  <dataConsolidate/>
  <mergeCells count="52">
    <mergeCell ref="T4:V4"/>
    <mergeCell ref="A1:C3"/>
    <mergeCell ref="D1:T2"/>
    <mergeCell ref="U1:V3"/>
    <mergeCell ref="W1:X3"/>
    <mergeCell ref="D3:I3"/>
    <mergeCell ref="J3:T3"/>
    <mergeCell ref="W5:X5"/>
    <mergeCell ref="A6:B6"/>
    <mergeCell ref="C6:E6"/>
    <mergeCell ref="F6:H6"/>
    <mergeCell ref="I6:J6"/>
    <mergeCell ref="K6:S6"/>
    <mergeCell ref="T6:V6"/>
    <mergeCell ref="W6:X6"/>
    <mergeCell ref="A5:B5"/>
    <mergeCell ref="C5:E5"/>
    <mergeCell ref="F5:H5"/>
    <mergeCell ref="I5:J5"/>
    <mergeCell ref="K5:S5"/>
    <mergeCell ref="T5:V5"/>
    <mergeCell ref="W7:X7"/>
    <mergeCell ref="A8:B8"/>
    <mergeCell ref="C8:E8"/>
    <mergeCell ref="F8:H8"/>
    <mergeCell ref="I8:J8"/>
    <mergeCell ref="K8:S8"/>
    <mergeCell ref="T8:V8"/>
    <mergeCell ref="W8:X8"/>
    <mergeCell ref="A7:B7"/>
    <mergeCell ref="C7:E7"/>
    <mergeCell ref="F7:H7"/>
    <mergeCell ref="I7:J7"/>
    <mergeCell ref="K7:S7"/>
    <mergeCell ref="T7:V7"/>
    <mergeCell ref="A10:X10"/>
    <mergeCell ref="A11:A12"/>
    <mergeCell ref="B11:B12"/>
    <mergeCell ref="C11:C12"/>
    <mergeCell ref="D11:D12"/>
    <mergeCell ref="E11:F11"/>
    <mergeCell ref="G11:G12"/>
    <mergeCell ref="H11:J11"/>
    <mergeCell ref="K11:Q11"/>
    <mergeCell ref="S11:W11"/>
    <mergeCell ref="F14:F15"/>
    <mergeCell ref="X11:X12"/>
    <mergeCell ref="B14:B30"/>
    <mergeCell ref="C14:C30"/>
    <mergeCell ref="F17:F18"/>
    <mergeCell ref="F24:F26"/>
    <mergeCell ref="F27:F28"/>
  </mergeCells>
  <conditionalFormatting sqref="Q31 O4 O9 M12:M13 O31:O65468">
    <cfRule type="cellIs" dxfId="1741" priority="261" stopIfTrue="1" operator="between">
      <formula>15</formula>
      <formula>25</formula>
    </cfRule>
    <cfRule type="cellIs" dxfId="1740" priority="262" stopIfTrue="1" operator="between">
      <formula>8</formula>
      <formula>12</formula>
    </cfRule>
    <cfRule type="cellIs" dxfId="1739" priority="263" stopIfTrue="1" operator="between">
      <formula>1</formula>
      <formula>7</formula>
    </cfRule>
  </conditionalFormatting>
  <conditionalFormatting sqref="P31:Q31">
    <cfRule type="containsText" dxfId="1738" priority="260" operator="containsText" text="No Aceptable">
      <formula>NOT(ISERROR(SEARCH("No Aceptable",P31)))</formula>
    </cfRule>
  </conditionalFormatting>
  <conditionalFormatting sqref="Q31">
    <cfRule type="containsText" dxfId="1737" priority="255" stopIfTrue="1" operator="containsText" text="Ninguno">
      <formula>NOT(ISERROR(SEARCH("Ninguno",Q31)))</formula>
    </cfRule>
    <cfRule type="containsText" dxfId="1736" priority="256" stopIfTrue="1" operator="containsText" text="Bajo">
      <formula>NOT(ISERROR(SEARCH("Bajo",Q31)))</formula>
    </cfRule>
    <cfRule type="containsText" dxfId="1735" priority="257" stopIfTrue="1" operator="containsText" text="Medio">
      <formula>NOT(ISERROR(SEARCH("Medio",Q31)))</formula>
    </cfRule>
    <cfRule type="containsText" dxfId="1734" priority="258" operator="containsText" text="Alto">
      <formula>NOT(ISERROR(SEARCH("Alto",Q31)))</formula>
    </cfRule>
    <cfRule type="containsText" dxfId="1733" priority="259" operator="containsText" text="Muy Alto">
      <formula>NOT(ISERROR(SEARCH("Muy Alto",Q31)))</formula>
    </cfRule>
  </conditionalFormatting>
  <conditionalFormatting sqref="R4 R7:R11 R31:R1048576">
    <cfRule type="cellIs" dxfId="1732" priority="264" operator="equal">
      <formula>#REF!</formula>
    </cfRule>
    <cfRule type="cellIs" dxfId="1731" priority="265" operator="equal">
      <formula>#REF!</formula>
    </cfRule>
  </conditionalFormatting>
  <conditionalFormatting sqref="R5:R6">
    <cfRule type="cellIs" dxfId="1730" priority="251" operator="equal">
      <formula>#REF!</formula>
    </cfRule>
    <cfRule type="cellIs" dxfId="1729" priority="252" operator="equal">
      <formula>#REF!</formula>
    </cfRule>
  </conditionalFormatting>
  <conditionalFormatting sqref="M14:M15 O14:O15">
    <cfRule type="cellIs" dxfId="1728" priority="248" stopIfTrue="1" operator="between">
      <formula>15</formula>
      <formula>25</formula>
    </cfRule>
    <cfRule type="cellIs" dxfId="1727" priority="249" stopIfTrue="1" operator="between">
      <formula>8</formula>
      <formula>12</formula>
    </cfRule>
    <cfRule type="cellIs" dxfId="1726" priority="250" stopIfTrue="1" operator="between">
      <formula>1</formula>
      <formula>7</formula>
    </cfRule>
  </conditionalFormatting>
  <conditionalFormatting sqref="N14:N15 Q14:Q15">
    <cfRule type="cellIs" dxfId="1725" priority="237" operator="equal">
      <formula>"Ninguno"</formula>
    </cfRule>
    <cfRule type="cellIs" dxfId="1724" priority="238" operator="equal">
      <formula>"Bajo"</formula>
    </cfRule>
    <cfRule type="cellIs" dxfId="1723" priority="239" operator="equal">
      <formula>"Medio"</formula>
    </cfRule>
    <cfRule type="cellIs" dxfId="1722" priority="240" operator="equal">
      <formula>"Alto"</formula>
    </cfRule>
    <cfRule type="cellIs" dxfId="1721" priority="241" operator="equal">
      <formula>"Muy Alto"</formula>
    </cfRule>
  </conditionalFormatting>
  <conditionalFormatting sqref="M16 O16:O17">
    <cfRule type="cellIs" dxfId="1720" priority="234" stopIfTrue="1" operator="between">
      <formula>15</formula>
      <formula>25</formula>
    </cfRule>
    <cfRule type="cellIs" dxfId="1719" priority="235" stopIfTrue="1" operator="between">
      <formula>8</formula>
      <formula>12</formula>
    </cfRule>
    <cfRule type="cellIs" dxfId="1718" priority="236" stopIfTrue="1" operator="between">
      <formula>1</formula>
      <formula>7</formula>
    </cfRule>
  </conditionalFormatting>
  <conditionalFormatting sqref="N16:O16 O17">
    <cfRule type="containsText" dxfId="1717" priority="233" stopIfTrue="1" operator="containsText" text="No Aceptable">
      <formula>NOT(ISERROR(SEARCH("No Aceptable",N16)))</formula>
    </cfRule>
  </conditionalFormatting>
  <conditionalFormatting sqref="O16:O17">
    <cfRule type="containsText" dxfId="1716" priority="228" operator="containsText" text="Ninguno">
      <formula>NOT(ISERROR(SEARCH("Ninguno",O16)))</formula>
    </cfRule>
    <cfRule type="containsText" dxfId="1715" priority="229" operator="containsText" text="Bajo">
      <formula>NOT(ISERROR(SEARCH("Bajo",O16)))</formula>
    </cfRule>
    <cfRule type="containsText" dxfId="1714" priority="230" operator="containsText" text="Medio">
      <formula>NOT(ISERROR(SEARCH("Medio",O16)))</formula>
    </cfRule>
    <cfRule type="containsText" dxfId="1713" priority="231" operator="containsText" text="Alto">
      <formula>NOT(ISERROR(SEARCH("Alto",O16)))</formula>
    </cfRule>
    <cfRule type="containsText" dxfId="1712" priority="232" operator="containsText" text="Muy Alto">
      <formula>NOT(ISERROR(SEARCH("Muy Alto",O16)))</formula>
    </cfRule>
  </conditionalFormatting>
  <conditionalFormatting sqref="N16 Q16">
    <cfRule type="cellIs" dxfId="1711" priority="223" operator="equal">
      <formula>"Ninguno"</formula>
    </cfRule>
    <cfRule type="cellIs" dxfId="1710" priority="224" operator="equal">
      <formula>"Bajo"</formula>
    </cfRule>
    <cfRule type="cellIs" dxfId="1709" priority="225" operator="equal">
      <formula>"Medio"</formula>
    </cfRule>
    <cfRule type="cellIs" dxfId="1708" priority="226" operator="equal">
      <formula>"Alto"</formula>
    </cfRule>
    <cfRule type="cellIs" dxfId="1707" priority="227" operator="equal">
      <formula>"Muy Alto"</formula>
    </cfRule>
  </conditionalFormatting>
  <conditionalFormatting sqref="M17:M18">
    <cfRule type="cellIs" dxfId="1706" priority="220" stopIfTrue="1" operator="between">
      <formula>15</formula>
      <formula>25</formula>
    </cfRule>
    <cfRule type="cellIs" dxfId="1705" priority="221" stopIfTrue="1" operator="between">
      <formula>8</formula>
      <formula>12</formula>
    </cfRule>
    <cfRule type="cellIs" dxfId="1704" priority="222" stopIfTrue="1" operator="between">
      <formula>1</formula>
      <formula>7</formula>
    </cfRule>
  </conditionalFormatting>
  <conditionalFormatting sqref="N17:N18">
    <cfRule type="containsText" dxfId="1703" priority="219" stopIfTrue="1" operator="containsText" text="No Aceptable">
      <formula>NOT(ISERROR(SEARCH("No Aceptable",N17)))</formula>
    </cfRule>
  </conditionalFormatting>
  <conditionalFormatting sqref="N17:N18 Q17:Q18">
    <cfRule type="cellIs" dxfId="1702" priority="209" operator="equal">
      <formula>"Ninguno"</formula>
    </cfRule>
    <cfRule type="cellIs" dxfId="1701" priority="210" operator="equal">
      <formula>"Bajo"</formula>
    </cfRule>
    <cfRule type="cellIs" dxfId="1700" priority="211" operator="equal">
      <formula>"Medio"</formula>
    </cfRule>
    <cfRule type="cellIs" dxfId="1699" priority="212" operator="equal">
      <formula>"Alto"</formula>
    </cfRule>
    <cfRule type="cellIs" dxfId="1698" priority="213" operator="equal">
      <formula>"Muy Alto"</formula>
    </cfRule>
  </conditionalFormatting>
  <conditionalFormatting sqref="O26 M26">
    <cfRule type="cellIs" dxfId="1697" priority="136" stopIfTrue="1" operator="between">
      <formula>15</formula>
      <formula>25</formula>
    </cfRule>
    <cfRule type="cellIs" dxfId="1696" priority="137" stopIfTrue="1" operator="between">
      <formula>8</formula>
      <formula>12</formula>
    </cfRule>
    <cfRule type="cellIs" dxfId="1695" priority="138" stopIfTrue="1" operator="between">
      <formula>1</formula>
      <formula>7</formula>
    </cfRule>
  </conditionalFormatting>
  <conditionalFormatting sqref="N26:O26">
    <cfRule type="containsText" dxfId="1694" priority="135" stopIfTrue="1" operator="containsText" text="No Aceptable">
      <formula>NOT(ISERROR(SEARCH("No Aceptable",N26)))</formula>
    </cfRule>
  </conditionalFormatting>
  <conditionalFormatting sqref="O26">
    <cfRule type="containsText" dxfId="1693" priority="130" operator="containsText" text="Ninguno">
      <formula>NOT(ISERROR(SEARCH("Ninguno",O26)))</formula>
    </cfRule>
    <cfRule type="containsText" dxfId="1692" priority="131" operator="containsText" text="Bajo">
      <formula>NOT(ISERROR(SEARCH("Bajo",O26)))</formula>
    </cfRule>
    <cfRule type="containsText" dxfId="1691" priority="132" operator="containsText" text="Medio">
      <formula>NOT(ISERROR(SEARCH("Medio",O26)))</formula>
    </cfRule>
    <cfRule type="containsText" dxfId="1690" priority="133" operator="containsText" text="Alto">
      <formula>NOT(ISERROR(SEARCH("Alto",O26)))</formula>
    </cfRule>
    <cfRule type="containsText" dxfId="1689" priority="134" operator="containsText" text="Muy Alto">
      <formula>NOT(ISERROR(SEARCH("Muy Alto",O26)))</formula>
    </cfRule>
  </conditionalFormatting>
  <conditionalFormatting sqref="N26 Q26">
    <cfRule type="cellIs" dxfId="1688" priority="125" operator="equal">
      <formula>"Ninguno"</formula>
    </cfRule>
    <cfRule type="cellIs" dxfId="1687" priority="126" operator="equal">
      <formula>"Bajo"</formula>
    </cfRule>
    <cfRule type="cellIs" dxfId="1686" priority="127" operator="equal">
      <formula>"Medio"</formula>
    </cfRule>
    <cfRule type="cellIs" dxfId="1685" priority="128" operator="equal">
      <formula>"Alto"</formula>
    </cfRule>
    <cfRule type="cellIs" dxfId="1684" priority="129" operator="equal">
      <formula>"Muy Alto"</formula>
    </cfRule>
  </conditionalFormatting>
  <conditionalFormatting sqref="M19 O18:O19">
    <cfRule type="cellIs" dxfId="1683" priority="206" stopIfTrue="1" operator="between">
      <formula>15</formula>
      <formula>25</formula>
    </cfRule>
    <cfRule type="cellIs" dxfId="1682" priority="207" stopIfTrue="1" operator="between">
      <formula>8</formula>
      <formula>12</formula>
    </cfRule>
    <cfRule type="cellIs" dxfId="1681" priority="208" stopIfTrue="1" operator="between">
      <formula>1</formula>
      <formula>7</formula>
    </cfRule>
  </conditionalFormatting>
  <conditionalFormatting sqref="N19:O19 O18">
    <cfRule type="containsText" dxfId="1680" priority="205" stopIfTrue="1" operator="containsText" text="No Aceptable">
      <formula>NOT(ISERROR(SEARCH("No Aceptable",N18)))</formula>
    </cfRule>
  </conditionalFormatting>
  <conditionalFormatting sqref="O18:O19">
    <cfRule type="containsText" dxfId="1679" priority="200" operator="containsText" text="Ninguno">
      <formula>NOT(ISERROR(SEARCH("Ninguno",O18)))</formula>
    </cfRule>
    <cfRule type="containsText" dxfId="1678" priority="201" operator="containsText" text="Bajo">
      <formula>NOT(ISERROR(SEARCH("Bajo",O18)))</formula>
    </cfRule>
    <cfRule type="containsText" dxfId="1677" priority="202" operator="containsText" text="Medio">
      <formula>NOT(ISERROR(SEARCH("Medio",O18)))</formula>
    </cfRule>
    <cfRule type="containsText" dxfId="1676" priority="203" operator="containsText" text="Alto">
      <formula>NOT(ISERROR(SEARCH("Alto",O18)))</formula>
    </cfRule>
    <cfRule type="containsText" dxfId="1675" priority="204" operator="containsText" text="Muy Alto">
      <formula>NOT(ISERROR(SEARCH("Muy Alto",O18)))</formula>
    </cfRule>
  </conditionalFormatting>
  <conditionalFormatting sqref="N19 Q19">
    <cfRule type="cellIs" dxfId="1674" priority="195" operator="equal">
      <formula>"Ninguno"</formula>
    </cfRule>
    <cfRule type="cellIs" dxfId="1673" priority="196" operator="equal">
      <formula>"Bajo"</formula>
    </cfRule>
    <cfRule type="cellIs" dxfId="1672" priority="197" operator="equal">
      <formula>"Medio"</formula>
    </cfRule>
    <cfRule type="cellIs" dxfId="1671" priority="198" operator="equal">
      <formula>"Alto"</formula>
    </cfRule>
    <cfRule type="cellIs" dxfId="1670" priority="199" operator="equal">
      <formula>"Muy Alto"</formula>
    </cfRule>
  </conditionalFormatting>
  <conditionalFormatting sqref="O20 M20">
    <cfRule type="cellIs" dxfId="1669" priority="192" stopIfTrue="1" operator="between">
      <formula>15</formula>
      <formula>25</formula>
    </cfRule>
    <cfRule type="cellIs" dxfId="1668" priority="193" stopIfTrue="1" operator="between">
      <formula>8</formula>
      <formula>12</formula>
    </cfRule>
    <cfRule type="cellIs" dxfId="1667" priority="194" stopIfTrue="1" operator="between">
      <formula>1</formula>
      <formula>7</formula>
    </cfRule>
  </conditionalFormatting>
  <conditionalFormatting sqref="N20:O20">
    <cfRule type="containsText" dxfId="1666" priority="191" stopIfTrue="1" operator="containsText" text="No Aceptable">
      <formula>NOT(ISERROR(SEARCH("No Aceptable",N20)))</formula>
    </cfRule>
  </conditionalFormatting>
  <conditionalFormatting sqref="O20">
    <cfRule type="containsText" dxfId="1665" priority="186" operator="containsText" text="Ninguno">
      <formula>NOT(ISERROR(SEARCH("Ninguno",O20)))</formula>
    </cfRule>
    <cfRule type="containsText" dxfId="1664" priority="187" operator="containsText" text="Bajo">
      <formula>NOT(ISERROR(SEARCH("Bajo",O20)))</formula>
    </cfRule>
    <cfRule type="containsText" dxfId="1663" priority="188" operator="containsText" text="Medio">
      <formula>NOT(ISERROR(SEARCH("Medio",O20)))</formula>
    </cfRule>
    <cfRule type="containsText" dxfId="1662" priority="189" operator="containsText" text="Alto">
      <formula>NOT(ISERROR(SEARCH("Alto",O20)))</formula>
    </cfRule>
    <cfRule type="containsText" dxfId="1661" priority="190" operator="containsText" text="Muy Alto">
      <formula>NOT(ISERROR(SEARCH("Muy Alto",O20)))</formula>
    </cfRule>
  </conditionalFormatting>
  <conditionalFormatting sqref="N20 Q20">
    <cfRule type="cellIs" dxfId="1660" priority="181" operator="equal">
      <formula>"Ninguno"</formula>
    </cfRule>
    <cfRule type="cellIs" dxfId="1659" priority="182" operator="equal">
      <formula>"Bajo"</formula>
    </cfRule>
    <cfRule type="cellIs" dxfId="1658" priority="183" operator="equal">
      <formula>"Medio"</formula>
    </cfRule>
    <cfRule type="cellIs" dxfId="1657" priority="184" operator="equal">
      <formula>"Alto"</formula>
    </cfRule>
    <cfRule type="cellIs" dxfId="1656" priority="185" operator="equal">
      <formula>"Muy Alto"</formula>
    </cfRule>
  </conditionalFormatting>
  <conditionalFormatting sqref="Q22">
    <cfRule type="cellIs" dxfId="1655" priority="176" operator="equal">
      <formula>"Ninguno"</formula>
    </cfRule>
    <cfRule type="cellIs" dxfId="1654" priority="177" operator="equal">
      <formula>"Bajo"</formula>
    </cfRule>
    <cfRule type="cellIs" dxfId="1653" priority="178" operator="equal">
      <formula>"Medio"</formula>
    </cfRule>
    <cfRule type="cellIs" dxfId="1652" priority="179" operator="equal">
      <formula>"Alto"</formula>
    </cfRule>
    <cfRule type="cellIs" dxfId="1651" priority="180" operator="equal">
      <formula>"Muy Alto"</formula>
    </cfRule>
  </conditionalFormatting>
  <conditionalFormatting sqref="N22">
    <cfRule type="containsText" dxfId="1650" priority="175" stopIfTrue="1" operator="containsText" text="No Aceptable">
      <formula>NOT(ISERROR(SEARCH("No Aceptable",N22)))</formula>
    </cfRule>
  </conditionalFormatting>
  <conditionalFormatting sqref="N22">
    <cfRule type="cellIs" dxfId="1649" priority="170" operator="equal">
      <formula>"Ninguno"</formula>
    </cfRule>
    <cfRule type="cellIs" dxfId="1648" priority="171" operator="equal">
      <formula>"Bajo"</formula>
    </cfRule>
    <cfRule type="cellIs" dxfId="1647" priority="172" operator="equal">
      <formula>"Medio"</formula>
    </cfRule>
    <cfRule type="cellIs" dxfId="1646" priority="173" operator="equal">
      <formula>"Alto"</formula>
    </cfRule>
    <cfRule type="cellIs" dxfId="1645" priority="174" operator="equal">
      <formula>"Muy Alto"</formula>
    </cfRule>
  </conditionalFormatting>
  <conditionalFormatting sqref="M22">
    <cfRule type="cellIs" dxfId="1644" priority="167" stopIfTrue="1" operator="between">
      <formula>15</formula>
      <formula>25</formula>
    </cfRule>
    <cfRule type="cellIs" dxfId="1643" priority="168" stopIfTrue="1" operator="between">
      <formula>8</formula>
      <formula>12</formula>
    </cfRule>
    <cfRule type="cellIs" dxfId="1642" priority="169" stopIfTrue="1" operator="between">
      <formula>1</formula>
      <formula>7</formula>
    </cfRule>
  </conditionalFormatting>
  <conditionalFormatting sqref="O22">
    <cfRule type="cellIs" dxfId="1641" priority="164" stopIfTrue="1" operator="between">
      <formula>15</formula>
      <formula>25</formula>
    </cfRule>
    <cfRule type="cellIs" dxfId="1640" priority="165" stopIfTrue="1" operator="between">
      <formula>8</formula>
      <formula>12</formula>
    </cfRule>
    <cfRule type="cellIs" dxfId="1639" priority="166" stopIfTrue="1" operator="between">
      <formula>1</formula>
      <formula>7</formula>
    </cfRule>
  </conditionalFormatting>
  <conditionalFormatting sqref="O22">
    <cfRule type="containsText" dxfId="1638" priority="163" stopIfTrue="1" operator="containsText" text="No Aceptable">
      <formula>NOT(ISERROR(SEARCH("No Aceptable",O22)))</formula>
    </cfRule>
  </conditionalFormatting>
  <conditionalFormatting sqref="O22">
    <cfRule type="containsText" dxfId="1637" priority="158" operator="containsText" text="Ninguno">
      <formula>NOT(ISERROR(SEARCH("Ninguno",O22)))</formula>
    </cfRule>
    <cfRule type="containsText" dxfId="1636" priority="159" operator="containsText" text="Bajo">
      <formula>NOT(ISERROR(SEARCH("Bajo",O22)))</formula>
    </cfRule>
    <cfRule type="containsText" dxfId="1635" priority="160" operator="containsText" text="Medio">
      <formula>NOT(ISERROR(SEARCH("Medio",O22)))</formula>
    </cfRule>
    <cfRule type="containsText" dxfId="1634" priority="161" operator="containsText" text="Alto">
      <formula>NOT(ISERROR(SEARCH("Alto",O22)))</formula>
    </cfRule>
    <cfRule type="containsText" dxfId="1633" priority="162" operator="containsText" text="Muy Alto">
      <formula>NOT(ISERROR(SEARCH("Muy Alto",O22)))</formula>
    </cfRule>
  </conditionalFormatting>
  <conditionalFormatting sqref="Q23">
    <cfRule type="cellIs" dxfId="1632" priority="153" operator="equal">
      <formula>"Ninguno"</formula>
    </cfRule>
    <cfRule type="cellIs" dxfId="1631" priority="154" operator="equal">
      <formula>"Bajo"</formula>
    </cfRule>
    <cfRule type="cellIs" dxfId="1630" priority="155" operator="equal">
      <formula>"Medio"</formula>
    </cfRule>
    <cfRule type="cellIs" dxfId="1629" priority="156" operator="equal">
      <formula>"Alto"</formula>
    </cfRule>
    <cfRule type="cellIs" dxfId="1628" priority="157" operator="equal">
      <formula>"Muy Alto"</formula>
    </cfRule>
  </conditionalFormatting>
  <conditionalFormatting sqref="O23 M23">
    <cfRule type="cellIs" dxfId="1627" priority="150" stopIfTrue="1" operator="between">
      <formula>15</formula>
      <formula>25</formula>
    </cfRule>
    <cfRule type="cellIs" dxfId="1626" priority="151" stopIfTrue="1" operator="between">
      <formula>8</formula>
      <formula>12</formula>
    </cfRule>
    <cfRule type="cellIs" dxfId="1625" priority="152" stopIfTrue="1" operator="between">
      <formula>1</formula>
      <formula>7</formula>
    </cfRule>
  </conditionalFormatting>
  <conditionalFormatting sqref="N23:O23">
    <cfRule type="containsText" dxfId="1624" priority="149" stopIfTrue="1" operator="containsText" text="No Aceptable">
      <formula>NOT(ISERROR(SEARCH("No Aceptable",N23)))</formula>
    </cfRule>
  </conditionalFormatting>
  <conditionalFormatting sqref="O23">
    <cfRule type="containsText" dxfId="1623" priority="144" operator="containsText" text="Ninguno">
      <formula>NOT(ISERROR(SEARCH("Ninguno",O23)))</formula>
    </cfRule>
    <cfRule type="containsText" dxfId="1622" priority="145" operator="containsText" text="Bajo">
      <formula>NOT(ISERROR(SEARCH("Bajo",O23)))</formula>
    </cfRule>
    <cfRule type="containsText" dxfId="1621" priority="146" operator="containsText" text="Medio">
      <formula>NOT(ISERROR(SEARCH("Medio",O23)))</formula>
    </cfRule>
    <cfRule type="containsText" dxfId="1620" priority="147" operator="containsText" text="Alto">
      <formula>NOT(ISERROR(SEARCH("Alto",O23)))</formula>
    </cfRule>
    <cfRule type="containsText" dxfId="1619" priority="148" operator="containsText" text="Muy Alto">
      <formula>NOT(ISERROR(SEARCH("Muy Alto",O23)))</formula>
    </cfRule>
  </conditionalFormatting>
  <conditionalFormatting sqref="N23">
    <cfRule type="cellIs" dxfId="1618" priority="139" operator="equal">
      <formula>"Ninguno"</formula>
    </cfRule>
    <cfRule type="cellIs" dxfId="1617" priority="140" operator="equal">
      <formula>"Bajo"</formula>
    </cfRule>
    <cfRule type="cellIs" dxfId="1616" priority="141" operator="equal">
      <formula>"Medio"</formula>
    </cfRule>
    <cfRule type="cellIs" dxfId="1615" priority="142" operator="equal">
      <formula>"Alto"</formula>
    </cfRule>
    <cfRule type="cellIs" dxfId="1614" priority="143" operator="equal">
      <formula>"Muy Alto"</formula>
    </cfRule>
  </conditionalFormatting>
  <conditionalFormatting sqref="O25 M25">
    <cfRule type="cellIs" dxfId="1613" priority="122" stopIfTrue="1" operator="between">
      <formula>15</formula>
      <formula>25</formula>
    </cfRule>
    <cfRule type="cellIs" dxfId="1612" priority="123" stopIfTrue="1" operator="between">
      <formula>8</formula>
      <formula>12</formula>
    </cfRule>
    <cfRule type="cellIs" dxfId="1611" priority="124" stopIfTrue="1" operator="between">
      <formula>1</formula>
      <formula>7</formula>
    </cfRule>
  </conditionalFormatting>
  <conditionalFormatting sqref="N25:O25">
    <cfRule type="containsText" dxfId="1610" priority="121" stopIfTrue="1" operator="containsText" text="No Aceptable">
      <formula>NOT(ISERROR(SEARCH("No Aceptable",N25)))</formula>
    </cfRule>
  </conditionalFormatting>
  <conditionalFormatting sqref="O25">
    <cfRule type="containsText" dxfId="1609" priority="116" operator="containsText" text="Ninguno">
      <formula>NOT(ISERROR(SEARCH("Ninguno",O25)))</formula>
    </cfRule>
    <cfRule type="containsText" dxfId="1608" priority="117" operator="containsText" text="Bajo">
      <formula>NOT(ISERROR(SEARCH("Bajo",O25)))</formula>
    </cfRule>
    <cfRule type="containsText" dxfId="1607" priority="118" operator="containsText" text="Medio">
      <formula>NOT(ISERROR(SEARCH("Medio",O25)))</formula>
    </cfRule>
    <cfRule type="containsText" dxfId="1606" priority="119" operator="containsText" text="Alto">
      <formula>NOT(ISERROR(SEARCH("Alto",O25)))</formula>
    </cfRule>
    <cfRule type="containsText" dxfId="1605" priority="120" operator="containsText" text="Muy Alto">
      <formula>NOT(ISERROR(SEARCH("Muy Alto",O25)))</formula>
    </cfRule>
  </conditionalFormatting>
  <conditionalFormatting sqref="N25 Q25">
    <cfRule type="cellIs" dxfId="1604" priority="111" operator="equal">
      <formula>"Ninguno"</formula>
    </cfRule>
    <cfRule type="cellIs" dxfId="1603" priority="112" operator="equal">
      <formula>"Bajo"</formula>
    </cfRule>
    <cfRule type="cellIs" dxfId="1602" priority="113" operator="equal">
      <formula>"Medio"</formula>
    </cfRule>
    <cfRule type="cellIs" dxfId="1601" priority="114" operator="equal">
      <formula>"Alto"</formula>
    </cfRule>
    <cfRule type="cellIs" dxfId="1600" priority="115" operator="equal">
      <formula>"Muy Alto"</formula>
    </cfRule>
  </conditionalFormatting>
  <conditionalFormatting sqref="O24 M24">
    <cfRule type="cellIs" dxfId="1599" priority="108" stopIfTrue="1" operator="between">
      <formula>15</formula>
      <formula>25</formula>
    </cfRule>
    <cfRule type="cellIs" dxfId="1598" priority="109" stopIfTrue="1" operator="between">
      <formula>8</formula>
      <formula>12</formula>
    </cfRule>
    <cfRule type="cellIs" dxfId="1597" priority="110" stopIfTrue="1" operator="between">
      <formula>1</formula>
      <formula>7</formula>
    </cfRule>
  </conditionalFormatting>
  <conditionalFormatting sqref="N24:O24">
    <cfRule type="containsText" dxfId="1596" priority="107" stopIfTrue="1" operator="containsText" text="No Aceptable">
      <formula>NOT(ISERROR(SEARCH("No Aceptable",N24)))</formula>
    </cfRule>
  </conditionalFormatting>
  <conditionalFormatting sqref="O24">
    <cfRule type="containsText" dxfId="1595" priority="102" operator="containsText" text="Ninguno">
      <formula>NOT(ISERROR(SEARCH("Ninguno",O24)))</formula>
    </cfRule>
    <cfRule type="containsText" dxfId="1594" priority="103" operator="containsText" text="Bajo">
      <formula>NOT(ISERROR(SEARCH("Bajo",O24)))</formula>
    </cfRule>
    <cfRule type="containsText" dxfId="1593" priority="104" operator="containsText" text="Medio">
      <formula>NOT(ISERROR(SEARCH("Medio",O24)))</formula>
    </cfRule>
    <cfRule type="containsText" dxfId="1592" priority="105" operator="containsText" text="Alto">
      <formula>NOT(ISERROR(SEARCH("Alto",O24)))</formula>
    </cfRule>
    <cfRule type="containsText" dxfId="1591" priority="106" operator="containsText" text="Muy Alto">
      <formula>NOT(ISERROR(SEARCH("Muy Alto",O24)))</formula>
    </cfRule>
  </conditionalFormatting>
  <conditionalFormatting sqref="N24 Q24">
    <cfRule type="cellIs" dxfId="1590" priority="97" operator="equal">
      <formula>"Ninguno"</formula>
    </cfRule>
    <cfRule type="cellIs" dxfId="1589" priority="98" operator="equal">
      <formula>"Bajo"</formula>
    </cfRule>
    <cfRule type="cellIs" dxfId="1588" priority="99" operator="equal">
      <formula>"Medio"</formula>
    </cfRule>
    <cfRule type="cellIs" dxfId="1587" priority="100" operator="equal">
      <formula>"Alto"</formula>
    </cfRule>
    <cfRule type="cellIs" dxfId="1586" priority="101" operator="equal">
      <formula>"Muy Alto"</formula>
    </cfRule>
  </conditionalFormatting>
  <conditionalFormatting sqref="O27 M27:M28">
    <cfRule type="cellIs" dxfId="1585" priority="94" stopIfTrue="1" operator="between">
      <formula>15</formula>
      <formula>25</formula>
    </cfRule>
    <cfRule type="cellIs" dxfId="1584" priority="95" stopIfTrue="1" operator="between">
      <formula>8</formula>
      <formula>12</formula>
    </cfRule>
    <cfRule type="cellIs" dxfId="1583" priority="96" stopIfTrue="1" operator="between">
      <formula>1</formula>
      <formula>7</formula>
    </cfRule>
  </conditionalFormatting>
  <conditionalFormatting sqref="N27:O27 N28">
    <cfRule type="containsText" dxfId="1582" priority="93" stopIfTrue="1" operator="containsText" text="No Aceptable">
      <formula>NOT(ISERROR(SEARCH("No Aceptable",N27)))</formula>
    </cfRule>
  </conditionalFormatting>
  <conditionalFormatting sqref="O27">
    <cfRule type="containsText" dxfId="1581" priority="88" operator="containsText" text="Ninguno">
      <formula>NOT(ISERROR(SEARCH("Ninguno",O27)))</formula>
    </cfRule>
    <cfRule type="containsText" dxfId="1580" priority="89" operator="containsText" text="Bajo">
      <formula>NOT(ISERROR(SEARCH("Bajo",O27)))</formula>
    </cfRule>
    <cfRule type="containsText" dxfId="1579" priority="90" operator="containsText" text="Medio">
      <formula>NOT(ISERROR(SEARCH("Medio",O27)))</formula>
    </cfRule>
    <cfRule type="containsText" dxfId="1578" priority="91" operator="containsText" text="Alto">
      <formula>NOT(ISERROR(SEARCH("Alto",O27)))</formula>
    </cfRule>
    <cfRule type="containsText" dxfId="1577" priority="92" operator="containsText" text="Muy Alto">
      <formula>NOT(ISERROR(SEARCH("Muy Alto",O27)))</formula>
    </cfRule>
  </conditionalFormatting>
  <conditionalFormatting sqref="N27:N28 Q27:Q28">
    <cfRule type="cellIs" dxfId="1576" priority="83" operator="equal">
      <formula>"Ninguno"</formula>
    </cfRule>
    <cfRule type="cellIs" dxfId="1575" priority="84" operator="equal">
      <formula>"Bajo"</formula>
    </cfRule>
    <cfRule type="cellIs" dxfId="1574" priority="85" operator="equal">
      <formula>"Medio"</formula>
    </cfRule>
    <cfRule type="cellIs" dxfId="1573" priority="86" operator="equal">
      <formula>"Alto"</formula>
    </cfRule>
    <cfRule type="cellIs" dxfId="1572" priority="87" operator="equal">
      <formula>"Muy Alto"</formula>
    </cfRule>
  </conditionalFormatting>
  <conditionalFormatting sqref="O28">
    <cfRule type="cellIs" dxfId="1571" priority="62" stopIfTrue="1" operator="between">
      <formula>15</formula>
      <formula>25</formula>
    </cfRule>
    <cfRule type="cellIs" dxfId="1570" priority="63" stopIfTrue="1" operator="between">
      <formula>8</formula>
      <formula>12</formula>
    </cfRule>
    <cfRule type="cellIs" dxfId="1569" priority="64" stopIfTrue="1" operator="between">
      <formula>1</formula>
      <formula>7</formula>
    </cfRule>
  </conditionalFormatting>
  <conditionalFormatting sqref="O28">
    <cfRule type="containsText" dxfId="1568" priority="61" stopIfTrue="1" operator="containsText" text="No Aceptable">
      <formula>NOT(ISERROR(SEARCH("No Aceptable",O28)))</formula>
    </cfRule>
  </conditionalFormatting>
  <conditionalFormatting sqref="O28">
    <cfRule type="containsText" dxfId="1567" priority="56" operator="containsText" text="Ninguno">
      <formula>NOT(ISERROR(SEARCH("Ninguno",O28)))</formula>
    </cfRule>
    <cfRule type="containsText" dxfId="1566" priority="57" operator="containsText" text="Bajo">
      <formula>NOT(ISERROR(SEARCH("Bajo",O28)))</formula>
    </cfRule>
    <cfRule type="containsText" dxfId="1565" priority="58" operator="containsText" text="Medio">
      <formula>NOT(ISERROR(SEARCH("Medio",O28)))</formula>
    </cfRule>
    <cfRule type="containsText" dxfId="1564" priority="59" operator="containsText" text="Alto">
      <formula>NOT(ISERROR(SEARCH("Alto",O28)))</formula>
    </cfRule>
    <cfRule type="containsText" dxfId="1563" priority="60" operator="containsText" text="Muy Alto">
      <formula>NOT(ISERROR(SEARCH("Muy Alto",O28)))</formula>
    </cfRule>
  </conditionalFormatting>
  <conditionalFormatting sqref="O29 M29">
    <cfRule type="cellIs" dxfId="1562" priority="53" stopIfTrue="1" operator="between">
      <formula>15</formula>
      <formula>25</formula>
    </cfRule>
    <cfRule type="cellIs" dxfId="1561" priority="54" stopIfTrue="1" operator="between">
      <formula>8</formula>
      <formula>12</formula>
    </cfRule>
    <cfRule type="cellIs" dxfId="1560" priority="55" stopIfTrue="1" operator="between">
      <formula>1</formula>
      <formula>7</formula>
    </cfRule>
  </conditionalFormatting>
  <conditionalFormatting sqref="N29:O29">
    <cfRule type="containsText" dxfId="1559" priority="52" stopIfTrue="1" operator="containsText" text="No Aceptable">
      <formula>NOT(ISERROR(SEARCH("No Aceptable",N29)))</formula>
    </cfRule>
  </conditionalFormatting>
  <conditionalFormatting sqref="O29">
    <cfRule type="containsText" dxfId="1558" priority="47" operator="containsText" text="Ninguno">
      <formula>NOT(ISERROR(SEARCH("Ninguno",O29)))</formula>
    </cfRule>
    <cfRule type="containsText" dxfId="1557" priority="48" operator="containsText" text="Bajo">
      <formula>NOT(ISERROR(SEARCH("Bajo",O29)))</formula>
    </cfRule>
    <cfRule type="containsText" dxfId="1556" priority="49" operator="containsText" text="Medio">
      <formula>NOT(ISERROR(SEARCH("Medio",O29)))</formula>
    </cfRule>
    <cfRule type="containsText" dxfId="1555" priority="50" operator="containsText" text="Alto">
      <formula>NOT(ISERROR(SEARCH("Alto",O29)))</formula>
    </cfRule>
    <cfRule type="containsText" dxfId="1554" priority="51" operator="containsText" text="Muy Alto">
      <formula>NOT(ISERROR(SEARCH("Muy Alto",O29)))</formula>
    </cfRule>
  </conditionalFormatting>
  <conditionalFormatting sqref="N29 Q29">
    <cfRule type="cellIs" dxfId="1553" priority="42" operator="equal">
      <formula>"Ninguno"</formula>
    </cfRule>
    <cfRule type="cellIs" dxfId="1552" priority="43" operator="equal">
      <formula>"Bajo"</formula>
    </cfRule>
    <cfRule type="cellIs" dxfId="1551" priority="44" operator="equal">
      <formula>"Medio"</formula>
    </cfRule>
    <cfRule type="cellIs" dxfId="1550" priority="45" operator="equal">
      <formula>"Alto"</formula>
    </cfRule>
    <cfRule type="cellIs" dxfId="1549" priority="46" operator="equal">
      <formula>"Muy Alto"</formula>
    </cfRule>
  </conditionalFormatting>
  <conditionalFormatting sqref="M30">
    <cfRule type="cellIs" dxfId="1548" priority="39" stopIfTrue="1" operator="between">
      <formula>15</formula>
      <formula>25</formula>
    </cfRule>
    <cfRule type="cellIs" dxfId="1547" priority="40" stopIfTrue="1" operator="between">
      <formula>8</formula>
      <formula>12</formula>
    </cfRule>
    <cfRule type="cellIs" dxfId="1546" priority="41" stopIfTrue="1" operator="between">
      <formula>1</formula>
      <formula>7</formula>
    </cfRule>
  </conditionalFormatting>
  <conditionalFormatting sqref="N30">
    <cfRule type="containsText" dxfId="1545" priority="38" stopIfTrue="1" operator="containsText" text="No Aceptable">
      <formula>NOT(ISERROR(SEARCH("No Aceptable",N30)))</formula>
    </cfRule>
  </conditionalFormatting>
  <conditionalFormatting sqref="N30 Q30">
    <cfRule type="cellIs" dxfId="1544" priority="33" operator="equal">
      <formula>"Ninguno"</formula>
    </cfRule>
    <cfRule type="cellIs" dxfId="1543" priority="34" operator="equal">
      <formula>"Bajo"</formula>
    </cfRule>
    <cfRule type="cellIs" dxfId="1542" priority="35" operator="equal">
      <formula>"Medio"</formula>
    </cfRule>
    <cfRule type="cellIs" dxfId="1541" priority="36" operator="equal">
      <formula>"Alto"</formula>
    </cfRule>
    <cfRule type="cellIs" dxfId="1540" priority="37" operator="equal">
      <formula>"Muy Alto"</formula>
    </cfRule>
  </conditionalFormatting>
  <conditionalFormatting sqref="O30">
    <cfRule type="cellIs" dxfId="1539" priority="30" stopIfTrue="1" operator="between">
      <formula>15</formula>
      <formula>25</formula>
    </cfRule>
    <cfRule type="cellIs" dxfId="1538" priority="31" stopIfTrue="1" operator="between">
      <formula>8</formula>
      <formula>12</formula>
    </cfRule>
    <cfRule type="cellIs" dxfId="1537" priority="32" stopIfTrue="1" operator="between">
      <formula>1</formula>
      <formula>7</formula>
    </cfRule>
  </conditionalFormatting>
  <conditionalFormatting sqref="O30">
    <cfRule type="containsText" dxfId="1536" priority="29" stopIfTrue="1" operator="containsText" text="No Aceptable">
      <formula>NOT(ISERROR(SEARCH("No Aceptable",O30)))</formula>
    </cfRule>
  </conditionalFormatting>
  <conditionalFormatting sqref="O30">
    <cfRule type="containsText" dxfId="1535" priority="24" operator="containsText" text="Ninguno">
      <formula>NOT(ISERROR(SEARCH("Ninguno",O30)))</formula>
    </cfRule>
    <cfRule type="containsText" dxfId="1534" priority="25" operator="containsText" text="Bajo">
      <formula>NOT(ISERROR(SEARCH("Bajo",O30)))</formula>
    </cfRule>
    <cfRule type="containsText" dxfId="1533" priority="26" operator="containsText" text="Medio">
      <formula>NOT(ISERROR(SEARCH("Medio",O30)))</formula>
    </cfRule>
    <cfRule type="containsText" dxfId="1532" priority="27" operator="containsText" text="Alto">
      <formula>NOT(ISERROR(SEARCH("Alto",O30)))</formula>
    </cfRule>
    <cfRule type="containsText" dxfId="1531" priority="28" operator="containsText" text="Muy Alto">
      <formula>NOT(ISERROR(SEARCH("Muy Alto",O30)))</formula>
    </cfRule>
  </conditionalFormatting>
  <conditionalFormatting sqref="Q21">
    <cfRule type="cellIs" dxfId="1530" priority="19" operator="equal">
      <formula>"Ninguno"</formula>
    </cfRule>
    <cfRule type="cellIs" dxfId="1529" priority="20" operator="equal">
      <formula>"Bajo"</formula>
    </cfRule>
    <cfRule type="cellIs" dxfId="1528" priority="21" operator="equal">
      <formula>"Medio"</formula>
    </cfRule>
    <cfRule type="cellIs" dxfId="1527" priority="22" operator="equal">
      <formula>"Alto"</formula>
    </cfRule>
    <cfRule type="cellIs" dxfId="1526" priority="23" operator="equal">
      <formula>"Muy Alto"</formula>
    </cfRule>
  </conditionalFormatting>
  <conditionalFormatting sqref="N21">
    <cfRule type="cellIs" dxfId="1525" priority="13" operator="equal">
      <formula>"Ninguno"</formula>
    </cfRule>
    <cfRule type="cellIs" dxfId="1524" priority="14" operator="equal">
      <formula>"Bajo"</formula>
    </cfRule>
    <cfRule type="cellIs" dxfId="1523" priority="15" operator="equal">
      <formula>"Medio"</formula>
    </cfRule>
    <cfRule type="cellIs" dxfId="1522" priority="16" operator="equal">
      <formula>"Alto"</formula>
    </cfRule>
    <cfRule type="cellIs" dxfId="1521" priority="17" operator="equal">
      <formula>"Muy Alto"</formula>
    </cfRule>
  </conditionalFormatting>
  <conditionalFormatting sqref="M21">
    <cfRule type="cellIs" dxfId="1520" priority="10" stopIfTrue="1" operator="between">
      <formula>15</formula>
      <formula>25</formula>
    </cfRule>
    <cfRule type="cellIs" dxfId="1519" priority="11" stopIfTrue="1" operator="between">
      <formula>8</formula>
      <formula>12</formula>
    </cfRule>
    <cfRule type="cellIs" dxfId="1518" priority="12" stopIfTrue="1" operator="between">
      <formula>1</formula>
      <formula>7</formula>
    </cfRule>
  </conditionalFormatting>
  <conditionalFormatting sqref="O21">
    <cfRule type="cellIs" dxfId="1517" priority="7" stopIfTrue="1" operator="between">
      <formula>15</formula>
      <formula>25</formula>
    </cfRule>
    <cfRule type="cellIs" dxfId="1516" priority="8" stopIfTrue="1" operator="between">
      <formula>8</formula>
      <formula>12</formula>
    </cfRule>
    <cfRule type="cellIs" dxfId="1515" priority="9" stopIfTrue="1" operator="between">
      <formula>1</formula>
      <formula>7</formula>
    </cfRule>
  </conditionalFormatting>
  <dataValidations count="6">
    <dataValidation type="list" allowBlank="1" showInputMessage="1" showErrorMessage="1" sqref="M31:N31 D14:D30" xr:uid="{00000000-0002-0000-0200-000000000000}">
      <formula1>#REF!</formula1>
    </dataValidation>
    <dataValidation allowBlank="1" showInputMessage="1" showErrorMessage="1" promptTitle="Nivel de Probabilidad (NP)" prompt="Producto del nivel de deficiencia por el nivel de exposicion" sqref="M12:M13" xr:uid="{00000000-0002-0000-0200-000001000000}"/>
    <dataValidation allowBlank="1" showInputMessage="1" showErrorMessage="1" promptTitle="Nivel de Riesgo (NR)" prompt="(NR) Magnitud del riesgo resultante del producto final del nivel de probabilidad por el nivel de consecuencia." sqref="P12:P13" xr:uid="{00000000-0002-0000-0200-000002000000}"/>
    <dataValidation type="whole" allowBlank="1" showInputMessage="1" showErrorMessage="1" sqref="K4:K1048576" xr:uid="{00000000-0002-0000-0200-000003000000}">
      <formula1>0</formula1>
      <formula2>10</formula2>
    </dataValidation>
    <dataValidation type="whole" allowBlank="1" showInputMessage="1" showErrorMessage="1" sqref="L4:L1048576" xr:uid="{00000000-0002-0000-0200-000004000000}">
      <formula1>1</formula1>
      <formula2>4</formula2>
    </dataValidation>
    <dataValidation type="whole" allowBlank="1" showInputMessage="1" showErrorMessage="1" sqref="O4:O1048576" xr:uid="{00000000-0002-0000-0200-000005000000}">
      <formula1>10</formula1>
      <formula2>100</formula2>
    </dataValidation>
  </dataValidations>
  <pageMargins left="0.25" right="0.25" top="0.75" bottom="0.75" header="0.3" footer="0.3"/>
  <pageSetup paperSize="9" scale="25" orientation="landscape" r:id="rId1"/>
  <rowBreaks count="1" manualBreakCount="1">
    <brk id="23"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266" operator="containsText" id="{F9618222-5F29-47B9-B6C2-DDA357043256}">
            <xm:f>NOT(ISERROR(SEARCH(#REF!,R4)))</xm:f>
            <xm:f>#REF!</xm:f>
            <x14:dxf>
              <fill>
                <patternFill>
                  <bgColor rgb="FF00B050"/>
                </patternFill>
              </fill>
            </x14:dxf>
          </x14:cfRule>
          <x14:cfRule type="containsText" priority="267" operator="containsText" id="{224C92AB-9407-485E-9471-97FE02A9F7DA}">
            <xm:f>NOT(ISERROR(SEARCH(#REF!,R4)))</xm:f>
            <xm:f>#REF!</xm:f>
            <x14:dxf>
              <fill>
                <patternFill>
                  <bgColor rgb="FF66FF99"/>
                </patternFill>
              </fill>
            </x14:dxf>
          </x14:cfRule>
          <xm:sqref>R4 R7:R11 R31:R1048576</xm:sqref>
        </x14:conditionalFormatting>
        <x14:conditionalFormatting xmlns:xm="http://schemas.microsoft.com/office/excel/2006/main">
          <x14:cfRule type="containsText" priority="253" operator="containsText" id="{A59175FF-50BA-4B28-981D-4BE6C4CE7EB2}">
            <xm:f>NOT(ISERROR(SEARCH(#REF!,R5)))</xm:f>
            <xm:f>#REF!</xm:f>
            <x14:dxf>
              <fill>
                <patternFill>
                  <bgColor rgb="FF00B050"/>
                </patternFill>
              </fill>
            </x14:dxf>
          </x14:cfRule>
          <x14:cfRule type="containsText" priority="254" operator="containsText" id="{4EA9FA48-2831-4731-BEB8-682AB3E89133}">
            <xm:f>NOT(ISERROR(SEARCH(#REF!,R5)))</xm:f>
            <xm:f>#REF!</xm:f>
            <x14:dxf>
              <fill>
                <patternFill>
                  <bgColor rgb="FF66FF99"/>
                </patternFill>
              </fill>
            </x14:dxf>
          </x14:cfRule>
          <xm:sqref>R5:R6</xm:sqref>
        </x14:conditionalFormatting>
        <x14:conditionalFormatting xmlns:xm="http://schemas.microsoft.com/office/excel/2006/main">
          <x14:cfRule type="containsText" priority="247" stopIfTrue="1" operator="containsText" text="No Aceptable" id="{38843CD1-4C0F-4D3B-84D4-AEB1C4312B63}">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42" operator="containsText" text="Ninguno" id="{0ABDC123-DE2F-44DA-BDA8-2623152B6E24}">
            <xm:f>NOT(ISERROR(SEARCH("Ninguno",'\Users\10 Spring Creators\Desktop\[DAD-027 V6 MATRIZ DE PELIGROS DISEMEQ.xlsx]Almacen'!#REF!)))</xm:f>
            <x14:dxf>
              <font>
                <color rgb="FF00B050"/>
              </font>
            </x14:dxf>
          </x14:cfRule>
          <x14:cfRule type="containsText" priority="243" operator="containsText" text="Bajo" id="{A54ABC21-9B0C-4A63-9C1F-EB612A5AB8AE}">
            <xm:f>NOT(ISERROR(SEARCH("Bajo",'\Users\10 Spring Creators\Desktop\[DAD-027 V6 MATRIZ DE PELIGROS DISEMEQ.xlsx]Almacen'!#REF!)))</xm:f>
            <x14:dxf>
              <font>
                <color rgb="FF00B050"/>
              </font>
            </x14:dxf>
          </x14:cfRule>
          <x14:cfRule type="containsText" priority="244" operator="containsText" text="Medio" id="{EE1FD345-C7CF-4516-9548-BF8786AA834C}">
            <xm:f>NOT(ISERROR(SEARCH("Medio",'\Users\10 Spring Creators\Desktop\[DAD-027 V6 MATRIZ DE PELIGROS DISEMEQ.xlsx]Almacen'!#REF!)))</xm:f>
            <x14:dxf>
              <font>
                <color rgb="FFFFFF00"/>
              </font>
            </x14:dxf>
          </x14:cfRule>
          <x14:cfRule type="containsText" priority="245" operator="containsText" text="Alto" id="{090D7F44-FFE9-40F5-BA99-4253CBEC976A}">
            <xm:f>NOT(ISERROR(SEARCH("Alto",'\Users\10 Spring Creators\Desktop\[DAD-027 V6 MATRIZ DE PELIGROS DISEMEQ.xlsx]Almacen'!#REF!)))</xm:f>
            <x14:dxf>
              <font>
                <color rgb="FFFF0000"/>
              </font>
            </x14:dxf>
          </x14:cfRule>
          <x14:cfRule type="containsText" priority="246" operator="containsText" text="Muy Alto" id="{4B98FBF5-5E5A-4BF6-A86F-D837E3FFA602}">
            <xm:f>NOT(ISERROR(SEARCH("Muy Alto",'\Users\10 Spring Creators\Desktop\[DAD-027 V6 MATRIZ DE PELIGROS DISEMEQ.xlsx]Almacen'!#REF!)))</xm:f>
            <x14:dxf>
              <font>
                <color rgb="FFFF0000"/>
              </font>
            </x14:dxf>
          </x14:cfRule>
          <xm:sqref>O14:O15</xm:sqref>
        </x14:conditionalFormatting>
        <x14:conditionalFormatting xmlns:xm="http://schemas.microsoft.com/office/excel/2006/main">
          <x14:cfRule type="containsText" priority="18" stopIfTrue="1" operator="containsText" text="No Aceptable" id="{44218F41-73A5-4AE6-AF8E-B4A2B9910822}">
            <xm:f>NOT(ISERROR(SEARCH("No Aceptable",Cocina!N21)))</xm:f>
            <x14:dxf>
              <font>
                <color rgb="FFFF0000"/>
              </font>
            </x14:dxf>
          </x14:cfRule>
          <xm:sqref>N21:O21</xm:sqref>
        </x14:conditionalFormatting>
        <x14:conditionalFormatting xmlns:xm="http://schemas.microsoft.com/office/excel/2006/main">
          <x14:cfRule type="containsText" priority="1" operator="containsText" text="Ninguno" id="{11632836-2D79-4906-92DC-E3B4B8CF116B}">
            <xm:f>NOT(ISERROR(SEARCH("Ninguno",Cocina!O21)))</xm:f>
            <x14:dxf>
              <font>
                <color rgb="FF00B050"/>
              </font>
            </x14:dxf>
          </x14:cfRule>
          <x14:cfRule type="containsText" priority="2" operator="containsText" text="Bajo" id="{4A3537B4-7062-4182-B3C5-14BC8D1BF1C1}">
            <xm:f>NOT(ISERROR(SEARCH("Bajo",Cocina!O21)))</xm:f>
            <x14:dxf>
              <font>
                <color rgb="FF00B050"/>
              </font>
            </x14:dxf>
          </x14:cfRule>
          <x14:cfRule type="containsText" priority="3" operator="containsText" text="Medio" id="{04761C0B-609E-4C01-98ED-FAA5E4F7758A}">
            <xm:f>NOT(ISERROR(SEARCH("Medio",Cocina!O21)))</xm:f>
            <x14:dxf>
              <font>
                <color rgb="FFFFFF00"/>
              </font>
            </x14:dxf>
          </x14:cfRule>
          <x14:cfRule type="containsText" priority="4" operator="containsText" text="Alto" id="{083F119B-9EBB-49E3-A65B-8B0045CA32D3}">
            <xm:f>NOT(ISERROR(SEARCH("Alto",Cocina!O21)))</xm:f>
            <x14:dxf>
              <font>
                <color rgb="FFFF0000"/>
              </font>
            </x14:dxf>
          </x14:cfRule>
          <x14:cfRule type="containsText" priority="5" operator="containsText" text="Muy Alto" id="{E37F246E-1439-42C9-BD3A-09210A9DBF31}">
            <xm:f>NOT(ISERROR(SEARCH("Muy Alto",Cocina!O21)))</xm:f>
            <x14:dxf>
              <font>
                <color rgb="FFFF0000"/>
              </font>
            </x14:dxf>
          </x14:cfRule>
          <xm:sqref>O21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3300"/>
  </sheetPr>
  <dimension ref="A1:X31"/>
  <sheetViews>
    <sheetView showGridLines="0" topLeftCell="A19" zoomScale="80" zoomScaleNormal="80" zoomScaleSheetLayoutView="70" workbookViewId="0">
      <selection activeCell="G30" sqref="G30"/>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354</v>
      </c>
      <c r="D8" s="309"/>
      <c r="E8" s="300"/>
      <c r="F8" s="308" t="s">
        <v>426</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28.8" customHeight="1" x14ac:dyDescent="0.25">
      <c r="A13" s="157"/>
      <c r="B13" s="338"/>
      <c r="C13" s="339"/>
      <c r="D13" s="159"/>
      <c r="E13" s="105"/>
      <c r="F13" s="340"/>
      <c r="G13" s="341"/>
      <c r="H13" s="67"/>
      <c r="I13" s="343"/>
      <c r="J13" s="69"/>
      <c r="K13" s="126"/>
      <c r="L13" s="48"/>
      <c r="M13" s="48"/>
      <c r="N13" s="49"/>
      <c r="O13" s="47"/>
      <c r="P13" s="47"/>
      <c r="Q13" s="47"/>
      <c r="R13" s="342"/>
      <c r="S13" s="121"/>
      <c r="T13" s="47"/>
      <c r="U13" s="47"/>
      <c r="V13" s="47"/>
      <c r="W13" s="47"/>
      <c r="X13" s="158"/>
    </row>
    <row r="14" spans="1:24" s="46" customFormat="1" ht="187.5" hidden="1" customHeight="1" x14ac:dyDescent="0.25">
      <c r="A14" s="50">
        <v>1</v>
      </c>
      <c r="B14" s="292" t="s">
        <v>353</v>
      </c>
      <c r="C14" s="292" t="s">
        <v>422</v>
      </c>
      <c r="D14" s="70" t="s">
        <v>183</v>
      </c>
      <c r="E14" s="63" t="s">
        <v>415</v>
      </c>
      <c r="F14" s="288" t="s">
        <v>147</v>
      </c>
      <c r="G14" s="108" t="s">
        <v>488</v>
      </c>
      <c r="H14" s="63" t="s">
        <v>630</v>
      </c>
      <c r="I14" s="155" t="s">
        <v>631</v>
      </c>
      <c r="J14" s="62" t="s">
        <v>648</v>
      </c>
      <c r="K14" s="128">
        <v>2</v>
      </c>
      <c r="L14" s="51">
        <v>1</v>
      </c>
      <c r="M14" s="52">
        <f t="shared" ref="M14:M18" si="0">K14*L14</f>
        <v>2</v>
      </c>
      <c r="N14" s="53" t="str">
        <f t="shared" ref="N14:N18" si="1">IF(M14&gt;=24,"Muy Alto",IF(M14&gt;=10,"Alto",IF(M14&gt;=6,"Medio",IF(M14&gt;=2,"Bajo","Ninguno"))))</f>
        <v>Bajo</v>
      </c>
      <c r="O14" s="54">
        <v>10</v>
      </c>
      <c r="P14" s="51">
        <f t="shared" ref="P14:P18" si="2">O14*M14</f>
        <v>20</v>
      </c>
      <c r="Q14" s="55" t="str">
        <f t="shared" ref="Q14:Q18" si="3">IF(P14&gt;=600,"Muy Alto",IF(P14&gt;=150,"Alto",IF(P14&gt;=40,"Medio",IF(P14&gt;=20,"Bajo","Ninguno"))))</f>
        <v>Bajo</v>
      </c>
      <c r="R14" s="138" t="str">
        <f t="shared" ref="R14:R29" si="4">IF(P14&gt;=600,"No aceptable",IF(AND(P14&gt;=150,P14&lt;=500),"Aceptable con control especifico",IF(AND(P14&gt;=40,P14&lt;=120),"Mejorable",IF(P14&lt;=20,"Aceptable"))))</f>
        <v>Aceptable</v>
      </c>
      <c r="S14" s="80" t="s">
        <v>43</v>
      </c>
      <c r="T14" s="56" t="s">
        <v>43</v>
      </c>
      <c r="U14" s="56" t="s">
        <v>43</v>
      </c>
      <c r="V14" s="57" t="s">
        <v>583</v>
      </c>
      <c r="W14" s="58" t="s">
        <v>43</v>
      </c>
      <c r="X14" s="57" t="s">
        <v>584</v>
      </c>
    </row>
    <row r="15" spans="1:24" s="46" customFormat="1" ht="151.5" hidden="1" customHeight="1" x14ac:dyDescent="0.25">
      <c r="A15" s="50">
        <v>2</v>
      </c>
      <c r="B15" s="293"/>
      <c r="C15" s="293"/>
      <c r="D15" s="70" t="s">
        <v>183</v>
      </c>
      <c r="E15" s="63" t="s">
        <v>355</v>
      </c>
      <c r="F15" s="289"/>
      <c r="G15" s="108" t="s">
        <v>633</v>
      </c>
      <c r="H15" s="63" t="s">
        <v>634</v>
      </c>
      <c r="I15" s="61" t="s">
        <v>632</v>
      </c>
      <c r="J15" s="62" t="s">
        <v>635</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7" t="s">
        <v>454</v>
      </c>
      <c r="W15" s="57" t="s">
        <v>287</v>
      </c>
      <c r="X15" s="57"/>
    </row>
    <row r="16" spans="1:24" s="46" customFormat="1" ht="169.5" customHeight="1" x14ac:dyDescent="0.25">
      <c r="A16" s="50">
        <v>3</v>
      </c>
      <c r="B16" s="293"/>
      <c r="C16" s="293"/>
      <c r="D16" s="70" t="s">
        <v>183</v>
      </c>
      <c r="E16" s="63" t="s">
        <v>357</v>
      </c>
      <c r="F16" s="70" t="s">
        <v>146</v>
      </c>
      <c r="G16" s="134" t="s">
        <v>358</v>
      </c>
      <c r="H16" s="64" t="s">
        <v>43</v>
      </c>
      <c r="I16" s="61" t="s">
        <v>205</v>
      </c>
      <c r="J16" s="62" t="s">
        <v>356</v>
      </c>
      <c r="K16" s="130">
        <v>6</v>
      </c>
      <c r="L16" s="51">
        <v>2</v>
      </c>
      <c r="M16" s="93">
        <f t="shared" si="0"/>
        <v>12</v>
      </c>
      <c r="N16" s="94" t="str">
        <f t="shared" si="1"/>
        <v>Alto</v>
      </c>
      <c r="O16" s="95">
        <v>25</v>
      </c>
      <c r="P16" s="96">
        <f t="shared" si="2"/>
        <v>300</v>
      </c>
      <c r="Q16" s="97" t="str">
        <f t="shared" si="3"/>
        <v>Alto</v>
      </c>
      <c r="R16" s="138" t="str">
        <f t="shared" si="4"/>
        <v>Aceptable con control especifico</v>
      </c>
      <c r="S16" s="80" t="s">
        <v>43</v>
      </c>
      <c r="T16" s="56" t="s">
        <v>43</v>
      </c>
      <c r="U16" s="56" t="s">
        <v>43</v>
      </c>
      <c r="V16" s="57" t="s">
        <v>359</v>
      </c>
      <c r="W16" s="58" t="s">
        <v>43</v>
      </c>
      <c r="X16" s="57" t="s">
        <v>360</v>
      </c>
    </row>
    <row r="17" spans="1:24" s="46" customFormat="1" ht="161.25" customHeight="1" x14ac:dyDescent="0.25">
      <c r="A17" s="50">
        <v>4</v>
      </c>
      <c r="B17" s="293"/>
      <c r="C17" s="293"/>
      <c r="D17" s="70" t="s">
        <v>183</v>
      </c>
      <c r="E17" s="63" t="s">
        <v>361</v>
      </c>
      <c r="F17" s="288" t="s">
        <v>217</v>
      </c>
      <c r="G17" s="109" t="s">
        <v>292</v>
      </c>
      <c r="H17" s="112" t="s">
        <v>364</v>
      </c>
      <c r="I17" s="71" t="s">
        <v>362</v>
      </c>
      <c r="J17" s="113" t="s">
        <v>363</v>
      </c>
      <c r="K17" s="130">
        <v>6</v>
      </c>
      <c r="L17" s="51">
        <v>2</v>
      </c>
      <c r="M17" s="93">
        <f t="shared" si="0"/>
        <v>12</v>
      </c>
      <c r="N17" s="94" t="str">
        <f t="shared" si="1"/>
        <v>Alto</v>
      </c>
      <c r="O17" s="95">
        <v>25</v>
      </c>
      <c r="P17" s="96">
        <f t="shared" si="2"/>
        <v>300</v>
      </c>
      <c r="Q17" s="97" t="str">
        <f t="shared" si="3"/>
        <v>Alto</v>
      </c>
      <c r="R17" s="138" t="str">
        <f t="shared" si="4"/>
        <v>Aceptable con control especifico</v>
      </c>
      <c r="S17" s="123" t="s">
        <v>43</v>
      </c>
      <c r="T17" s="72" t="s">
        <v>43</v>
      </c>
      <c r="U17" s="136" t="s">
        <v>296</v>
      </c>
      <c r="V17" s="71" t="s">
        <v>365</v>
      </c>
      <c r="W17" s="72" t="s">
        <v>43</v>
      </c>
      <c r="X17" s="71" t="s">
        <v>366</v>
      </c>
    </row>
    <row r="18" spans="1:24" s="46" customFormat="1" ht="176.25" customHeight="1" x14ac:dyDescent="0.25">
      <c r="A18" s="50">
        <v>5</v>
      </c>
      <c r="B18" s="293"/>
      <c r="C18" s="293"/>
      <c r="D18" s="70" t="s">
        <v>183</v>
      </c>
      <c r="E18" s="63" t="s">
        <v>458</v>
      </c>
      <c r="F18" s="289"/>
      <c r="G18" s="109" t="s">
        <v>459</v>
      </c>
      <c r="H18" s="146" t="s">
        <v>638</v>
      </c>
      <c r="I18" s="71" t="s">
        <v>639</v>
      </c>
      <c r="J18" s="113" t="s">
        <v>640</v>
      </c>
      <c r="K18" s="92">
        <v>6</v>
      </c>
      <c r="L18" s="51">
        <v>2</v>
      </c>
      <c r="M18" s="93">
        <f t="shared" si="0"/>
        <v>12</v>
      </c>
      <c r="N18" s="94" t="str">
        <f t="shared" si="1"/>
        <v>Alto</v>
      </c>
      <c r="O18" s="135">
        <v>25</v>
      </c>
      <c r="P18" s="96">
        <f t="shared" si="2"/>
        <v>300</v>
      </c>
      <c r="Q18" s="97" t="str">
        <f t="shared" si="3"/>
        <v>Alto</v>
      </c>
      <c r="R18" s="138" t="str">
        <f t="shared" si="4"/>
        <v>Aceptable con control especifico</v>
      </c>
      <c r="S18" s="80" t="s">
        <v>43</v>
      </c>
      <c r="T18" s="56" t="s">
        <v>43</v>
      </c>
      <c r="U18" s="56" t="s">
        <v>43</v>
      </c>
      <c r="V18" s="56" t="s">
        <v>43</v>
      </c>
      <c r="W18" s="57" t="s">
        <v>298</v>
      </c>
      <c r="X18" s="71" t="s">
        <v>228</v>
      </c>
    </row>
    <row r="19" spans="1:24" s="46" customFormat="1" ht="165.75" customHeight="1" x14ac:dyDescent="0.25">
      <c r="A19" s="50">
        <v>6</v>
      </c>
      <c r="B19" s="293"/>
      <c r="C19" s="293"/>
      <c r="D19" s="70" t="s">
        <v>183</v>
      </c>
      <c r="E19" s="63" t="s">
        <v>367</v>
      </c>
      <c r="F19" s="65" t="s">
        <v>145</v>
      </c>
      <c r="G19" s="108" t="s">
        <v>368</v>
      </c>
      <c r="H19" s="114" t="s">
        <v>43</v>
      </c>
      <c r="I19" s="71" t="s">
        <v>369</v>
      </c>
      <c r="J19" s="113" t="s">
        <v>370</v>
      </c>
      <c r="K19" s="92">
        <v>6</v>
      </c>
      <c r="L19" s="51">
        <v>2</v>
      </c>
      <c r="M19" s="93">
        <f>K19*L19</f>
        <v>12</v>
      </c>
      <c r="N19" s="94" t="str">
        <f>IF(M19&gt;=24,"Muy Alto",IF(M19&gt;=10,"Alto",IF(M19&gt;=6,"Medio",IF(M19&gt;=2,"Bajo","Ninguno"))))</f>
        <v>Alto</v>
      </c>
      <c r="O19" s="135">
        <v>25</v>
      </c>
      <c r="P19" s="96">
        <f>O19*M19</f>
        <v>300</v>
      </c>
      <c r="Q19" s="97" t="str">
        <f>IF(P19&gt;=600,"Muy Alto",IF(P19&gt;=150,"Alto",IF(P19&gt;=40,"Medio",IF(P19&gt;=20,"Bajo","Ninguno"))))</f>
        <v>Alto</v>
      </c>
      <c r="R19" s="138" t="str">
        <f t="shared" si="4"/>
        <v>Aceptable con control especifico</v>
      </c>
      <c r="S19" s="124" t="s">
        <v>43</v>
      </c>
      <c r="T19" s="74" t="s">
        <v>43</v>
      </c>
      <c r="U19" s="59" t="s">
        <v>304</v>
      </c>
      <c r="V19" s="147" t="s">
        <v>43</v>
      </c>
      <c r="W19" s="57" t="s">
        <v>371</v>
      </c>
      <c r="X19" s="71" t="s">
        <v>307</v>
      </c>
    </row>
    <row r="20" spans="1:24" s="46" customFormat="1" ht="120" hidden="1" customHeight="1" x14ac:dyDescent="0.25">
      <c r="A20" s="50">
        <v>7</v>
      </c>
      <c r="B20" s="293"/>
      <c r="C20" s="293"/>
      <c r="D20" s="70" t="s">
        <v>183</v>
      </c>
      <c r="E20" s="63" t="s">
        <v>372</v>
      </c>
      <c r="F20" s="65" t="s">
        <v>236</v>
      </c>
      <c r="G20" s="108" t="s">
        <v>237</v>
      </c>
      <c r="H20" s="112" t="s">
        <v>373</v>
      </c>
      <c r="I20" s="71" t="s">
        <v>374</v>
      </c>
      <c r="J20" s="113" t="s">
        <v>375</v>
      </c>
      <c r="K20" s="130">
        <v>2</v>
      </c>
      <c r="L20" s="51">
        <v>2</v>
      </c>
      <c r="M20" s="93">
        <f t="shared" ref="M20" si="5">K20*L20</f>
        <v>4</v>
      </c>
      <c r="N20" s="94" t="str">
        <f t="shared" ref="N20" si="6">IF(M20&gt;=24,"Muy Alto",IF(M20&gt;=10,"Alto",IF(M20&gt;=6,"Medio",IF(M20&gt;=2,"Bajo","Ninguno"))))</f>
        <v>Bajo</v>
      </c>
      <c r="O20" s="95">
        <v>25</v>
      </c>
      <c r="P20" s="96">
        <f t="shared" ref="P20" si="7">O20*M20</f>
        <v>100</v>
      </c>
      <c r="Q20" s="97" t="str">
        <f t="shared" ref="Q20:Q29" si="8">IF(P20&gt;=600,"Muy Alto",IF(P20&gt;=150,"Alto",IF(P20&gt;=40,"Medio",IF(P20&gt;=20,"Bajo","Ninguno"))))</f>
        <v>Medio</v>
      </c>
      <c r="R20" s="138" t="str">
        <f t="shared" si="4"/>
        <v>Mejorable</v>
      </c>
      <c r="S20" s="80" t="s">
        <v>43</v>
      </c>
      <c r="T20" s="56" t="s">
        <v>43</v>
      </c>
      <c r="U20" s="76" t="s">
        <v>43</v>
      </c>
      <c r="V20" s="147" t="s">
        <v>376</v>
      </c>
      <c r="W20" s="56" t="s">
        <v>43</v>
      </c>
      <c r="X20" s="71" t="s">
        <v>377</v>
      </c>
    </row>
    <row r="21" spans="1:24" s="46" customFormat="1" ht="148.5" hidden="1" customHeight="1" x14ac:dyDescent="0.25">
      <c r="A21" s="50">
        <v>8</v>
      </c>
      <c r="B21" s="293"/>
      <c r="C21" s="293"/>
      <c r="D21" s="70" t="s">
        <v>183</v>
      </c>
      <c r="E21" s="79" t="s">
        <v>404</v>
      </c>
      <c r="F21" s="78" t="s">
        <v>403</v>
      </c>
      <c r="G21" s="110" t="s">
        <v>405</v>
      </c>
      <c r="H21" s="112" t="s">
        <v>696</v>
      </c>
      <c r="I21" s="77" t="s">
        <v>693</v>
      </c>
      <c r="J21" s="117" t="s">
        <v>694</v>
      </c>
      <c r="K21" s="130">
        <v>2</v>
      </c>
      <c r="L21" s="51">
        <v>1</v>
      </c>
      <c r="M21" s="93">
        <f>K21*L21</f>
        <v>2</v>
      </c>
      <c r="N21" s="94" t="str">
        <f>IF(M21&gt;=24,"Muy Alto",IF(M21&gt;=10,"Alto",IF(M21&gt;=6,"Medio",IF(M21&gt;=2,"Bajo","Ninguno"))))</f>
        <v>Bajo</v>
      </c>
      <c r="O21" s="95">
        <v>10</v>
      </c>
      <c r="P21" s="96">
        <f>O21*M21</f>
        <v>20</v>
      </c>
      <c r="Q21" s="97" t="str">
        <f t="shared" ref="Q21" si="9">IF(P21&gt;=600,"Muy Alto",IF(P21&gt;=150,"Alto",IF(P21&gt;=40,"Medio",IF(P21&gt;=20,"Bajo","Ninguno"))))</f>
        <v>Bajo</v>
      </c>
      <c r="R21" s="138" t="str">
        <f t="shared" ref="R21" si="10">IF(P21&gt;=600,"No aceptable",IF(AND(P21&gt;=150,P21&lt;=500),"Aceptable con control especifico",IF(AND(P21&gt;=40,P21&lt;=120),"Mejorable",IF(P21&lt;=20,"Aceptable"))))</f>
        <v>Aceptable</v>
      </c>
      <c r="S21" s="80" t="s">
        <v>43</v>
      </c>
      <c r="T21" s="56" t="s">
        <v>43</v>
      </c>
      <c r="U21" s="80" t="s">
        <v>43</v>
      </c>
      <c r="V21" s="60" t="s">
        <v>518</v>
      </c>
      <c r="W21" s="81" t="s">
        <v>43</v>
      </c>
      <c r="X21" s="60" t="s">
        <v>519</v>
      </c>
    </row>
    <row r="22" spans="1:24" s="46" customFormat="1" ht="107.25" hidden="1" customHeight="1" x14ac:dyDescent="0.25">
      <c r="A22" s="50">
        <v>9</v>
      </c>
      <c r="B22" s="293"/>
      <c r="C22" s="293"/>
      <c r="D22" s="70" t="s">
        <v>183</v>
      </c>
      <c r="E22" s="79" t="s">
        <v>520</v>
      </c>
      <c r="F22" s="78" t="s">
        <v>244</v>
      </c>
      <c r="G22" s="110" t="s">
        <v>242</v>
      </c>
      <c r="H22" s="116" t="s">
        <v>43</v>
      </c>
      <c r="I22" s="77" t="s">
        <v>245</v>
      </c>
      <c r="J22" s="117" t="s">
        <v>243</v>
      </c>
      <c r="K22" s="130">
        <v>2</v>
      </c>
      <c r="L22" s="51">
        <v>1</v>
      </c>
      <c r="M22" s="93">
        <f>K22*L22</f>
        <v>2</v>
      </c>
      <c r="N22" s="94" t="str">
        <f>IF(M22&gt;=24,"Muy Alto",IF(M22&gt;=10,"Alto",IF(M22&gt;=6,"Medio",IF(M22&gt;=2,"Bajo","Ninguno"))))</f>
        <v>Bajo</v>
      </c>
      <c r="O22" s="95">
        <v>25</v>
      </c>
      <c r="P22" s="96">
        <f>O22*M22</f>
        <v>50</v>
      </c>
      <c r="Q22" s="97" t="str">
        <f t="shared" si="8"/>
        <v>Medio</v>
      </c>
      <c r="R22" s="138" t="str">
        <f t="shared" si="4"/>
        <v>Mejorable</v>
      </c>
      <c r="S22" s="80" t="s">
        <v>43</v>
      </c>
      <c r="T22" s="56" t="s">
        <v>43</v>
      </c>
      <c r="U22" s="80" t="s">
        <v>43</v>
      </c>
      <c r="V22" s="60" t="s">
        <v>246</v>
      </c>
      <c r="W22" s="81" t="s">
        <v>43</v>
      </c>
      <c r="X22" s="60" t="s">
        <v>247</v>
      </c>
    </row>
    <row r="23" spans="1:24" s="46" customFormat="1" ht="126.75" hidden="1" customHeight="1" x14ac:dyDescent="0.25">
      <c r="A23" s="50">
        <v>10</v>
      </c>
      <c r="B23" s="293"/>
      <c r="C23" s="293"/>
      <c r="D23" s="70" t="s">
        <v>183</v>
      </c>
      <c r="E23" s="82" t="s">
        <v>378</v>
      </c>
      <c r="F23" s="83" t="s">
        <v>352</v>
      </c>
      <c r="G23" s="111" t="s">
        <v>249</v>
      </c>
      <c r="H23" s="116" t="s">
        <v>43</v>
      </c>
      <c r="I23" s="60" t="s">
        <v>380</v>
      </c>
      <c r="J23" s="118" t="s">
        <v>382</v>
      </c>
      <c r="K23" s="130">
        <v>2</v>
      </c>
      <c r="L23" s="51">
        <v>1</v>
      </c>
      <c r="M23" s="93">
        <f t="shared" ref="M23:M29" si="11">K23*L23</f>
        <v>2</v>
      </c>
      <c r="N23" s="94" t="str">
        <f t="shared" ref="N23:N30" si="12">IF(M23&gt;=24,"Muy Alto",IF(M23&gt;=10,"Alto",IF(M23&gt;=6,"Medio",IF(M23&gt;=2,"Bajo","Ninguno"))))</f>
        <v>Bajo</v>
      </c>
      <c r="O23" s="95">
        <v>10</v>
      </c>
      <c r="P23" s="96">
        <f t="shared" ref="P23:P29" si="13">O23*M23</f>
        <v>20</v>
      </c>
      <c r="Q23" s="97" t="str">
        <f t="shared" si="8"/>
        <v>Bajo</v>
      </c>
      <c r="R23" s="138" t="str">
        <f t="shared" si="4"/>
        <v>Aceptable</v>
      </c>
      <c r="S23" s="87" t="s">
        <v>43</v>
      </c>
      <c r="T23" s="84" t="s">
        <v>43</v>
      </c>
      <c r="U23" s="84" t="s">
        <v>43</v>
      </c>
      <c r="V23" s="71" t="s">
        <v>381</v>
      </c>
      <c r="W23" s="71"/>
      <c r="X23" s="71" t="s">
        <v>253</v>
      </c>
    </row>
    <row r="24" spans="1:24" s="46" customFormat="1" ht="126.75" hidden="1" customHeight="1" x14ac:dyDescent="0.25">
      <c r="A24" s="50">
        <v>11</v>
      </c>
      <c r="B24" s="293"/>
      <c r="C24" s="293"/>
      <c r="D24" s="70" t="s">
        <v>183</v>
      </c>
      <c r="E24" s="107" t="s">
        <v>620</v>
      </c>
      <c r="F24" s="174" t="s">
        <v>254</v>
      </c>
      <c r="G24" s="131" t="s">
        <v>314</v>
      </c>
      <c r="H24" s="106" t="s">
        <v>383</v>
      </c>
      <c r="I24" s="60" t="s">
        <v>384</v>
      </c>
      <c r="J24" s="118" t="s">
        <v>317</v>
      </c>
      <c r="K24" s="130">
        <v>2</v>
      </c>
      <c r="L24" s="51">
        <v>2</v>
      </c>
      <c r="M24" s="93">
        <f t="shared" si="11"/>
        <v>4</v>
      </c>
      <c r="N24" s="94" t="str">
        <f t="shared" si="12"/>
        <v>Bajo</v>
      </c>
      <c r="O24" s="95">
        <v>10</v>
      </c>
      <c r="P24" s="96">
        <f t="shared" si="13"/>
        <v>40</v>
      </c>
      <c r="Q24" s="97" t="str">
        <f t="shared" si="8"/>
        <v>Medio</v>
      </c>
      <c r="R24" s="138" t="str">
        <f t="shared" si="4"/>
        <v>Mejorable</v>
      </c>
      <c r="S24" s="80" t="s">
        <v>43</v>
      </c>
      <c r="T24" s="56" t="s">
        <v>43</v>
      </c>
      <c r="U24" s="60" t="s">
        <v>385</v>
      </c>
      <c r="V24" s="71" t="s">
        <v>386</v>
      </c>
      <c r="W24" s="59" t="s">
        <v>387</v>
      </c>
      <c r="X24" s="60" t="s">
        <v>330</v>
      </c>
    </row>
    <row r="25" spans="1:24" s="46" customFormat="1" ht="126.75" hidden="1" customHeight="1" x14ac:dyDescent="0.25">
      <c r="A25" s="50">
        <v>12</v>
      </c>
      <c r="B25" s="293"/>
      <c r="C25" s="293"/>
      <c r="D25" s="70" t="s">
        <v>183</v>
      </c>
      <c r="E25" s="107" t="s">
        <v>388</v>
      </c>
      <c r="F25" s="177"/>
      <c r="G25" s="131" t="s">
        <v>323</v>
      </c>
      <c r="H25" s="106" t="s">
        <v>390</v>
      </c>
      <c r="I25" s="86" t="s">
        <v>389</v>
      </c>
      <c r="J25" s="119" t="s">
        <v>324</v>
      </c>
      <c r="K25" s="130">
        <v>2</v>
      </c>
      <c r="L25" s="51">
        <v>1</v>
      </c>
      <c r="M25" s="93">
        <f t="shared" si="11"/>
        <v>2</v>
      </c>
      <c r="N25" s="94" t="str">
        <f t="shared" si="12"/>
        <v>Bajo</v>
      </c>
      <c r="O25" s="95">
        <v>10</v>
      </c>
      <c r="P25" s="96">
        <f t="shared" si="13"/>
        <v>20</v>
      </c>
      <c r="Q25" s="97" t="str">
        <f t="shared" si="8"/>
        <v>Bajo</v>
      </c>
      <c r="R25" s="138" t="str">
        <f t="shared" si="4"/>
        <v>Aceptable</v>
      </c>
      <c r="S25" s="87" t="s">
        <v>43</v>
      </c>
      <c r="T25" s="84" t="s">
        <v>43</v>
      </c>
      <c r="U25" s="73" t="s">
        <v>325</v>
      </c>
      <c r="V25" s="71" t="s">
        <v>391</v>
      </c>
      <c r="W25" s="85" t="s">
        <v>328</v>
      </c>
      <c r="X25" s="71" t="s">
        <v>327</v>
      </c>
    </row>
    <row r="26" spans="1:24" s="46" customFormat="1" ht="122.25" hidden="1" customHeight="1" x14ac:dyDescent="0.25">
      <c r="A26" s="50">
        <v>13</v>
      </c>
      <c r="B26" s="293"/>
      <c r="C26" s="293"/>
      <c r="D26" s="70" t="s">
        <v>183</v>
      </c>
      <c r="E26" s="63" t="s">
        <v>255</v>
      </c>
      <c r="F26" s="180"/>
      <c r="G26" s="131" t="s">
        <v>256</v>
      </c>
      <c r="H26" s="82" t="s">
        <v>695</v>
      </c>
      <c r="I26" s="60" t="s">
        <v>562</v>
      </c>
      <c r="J26" s="118" t="s">
        <v>563</v>
      </c>
      <c r="K26" s="130">
        <v>2</v>
      </c>
      <c r="L26" s="51">
        <v>1</v>
      </c>
      <c r="M26" s="93">
        <f t="shared" si="11"/>
        <v>2</v>
      </c>
      <c r="N26" s="94" t="str">
        <f t="shared" si="12"/>
        <v>Bajo</v>
      </c>
      <c r="O26" s="95">
        <v>10</v>
      </c>
      <c r="P26" s="96">
        <f t="shared" si="13"/>
        <v>20</v>
      </c>
      <c r="Q26" s="97" t="str">
        <f t="shared" si="8"/>
        <v>Bajo</v>
      </c>
      <c r="R26" s="138" t="str">
        <f t="shared" si="4"/>
        <v>Aceptable</v>
      </c>
      <c r="S26" s="87" t="s">
        <v>43</v>
      </c>
      <c r="T26" s="84" t="s">
        <v>43</v>
      </c>
      <c r="U26" s="85" t="s">
        <v>410</v>
      </c>
      <c r="V26" s="85" t="s">
        <v>391</v>
      </c>
      <c r="W26" s="84" t="s">
        <v>43</v>
      </c>
      <c r="X26" s="71" t="s">
        <v>327</v>
      </c>
    </row>
    <row r="27" spans="1:24" s="46" customFormat="1" ht="99.75" hidden="1" customHeight="1" x14ac:dyDescent="0.25">
      <c r="A27" s="50">
        <v>14</v>
      </c>
      <c r="B27" s="293"/>
      <c r="C27" s="293"/>
      <c r="D27" s="70" t="s">
        <v>183</v>
      </c>
      <c r="E27" s="106" t="s">
        <v>392</v>
      </c>
      <c r="F27" s="290" t="s">
        <v>182</v>
      </c>
      <c r="G27" s="132" t="s">
        <v>393</v>
      </c>
      <c r="H27" s="116" t="s">
        <v>43</v>
      </c>
      <c r="I27" s="60" t="s">
        <v>394</v>
      </c>
      <c r="J27" s="118" t="s">
        <v>395</v>
      </c>
      <c r="K27" s="130">
        <v>2</v>
      </c>
      <c r="L27" s="51">
        <v>3</v>
      </c>
      <c r="M27" s="93">
        <f t="shared" si="11"/>
        <v>6</v>
      </c>
      <c r="N27" s="94" t="str">
        <f t="shared" si="12"/>
        <v>Medio</v>
      </c>
      <c r="O27" s="95">
        <v>10</v>
      </c>
      <c r="P27" s="96">
        <f t="shared" si="13"/>
        <v>60</v>
      </c>
      <c r="Q27" s="97" t="str">
        <f t="shared" si="8"/>
        <v>Medio</v>
      </c>
      <c r="R27" s="138" t="str">
        <f t="shared" si="4"/>
        <v>Mejorable</v>
      </c>
      <c r="S27" s="80" t="s">
        <v>43</v>
      </c>
      <c r="T27" s="56" t="s">
        <v>43</v>
      </c>
      <c r="U27" s="84" t="s">
        <v>43</v>
      </c>
      <c r="V27" s="85" t="s">
        <v>396</v>
      </c>
      <c r="W27" s="84" t="s">
        <v>43</v>
      </c>
      <c r="X27" s="85" t="s">
        <v>397</v>
      </c>
    </row>
    <row r="28" spans="1:24" s="46" customFormat="1" ht="138.75" customHeight="1" x14ac:dyDescent="0.25">
      <c r="A28" s="50">
        <v>15</v>
      </c>
      <c r="B28" s="293"/>
      <c r="C28" s="293"/>
      <c r="D28" s="70" t="s">
        <v>183</v>
      </c>
      <c r="E28" s="106" t="s">
        <v>697</v>
      </c>
      <c r="F28" s="291"/>
      <c r="G28" s="132" t="s">
        <v>277</v>
      </c>
      <c r="H28" s="120" t="s">
        <v>43</v>
      </c>
      <c r="I28" s="60" t="s">
        <v>332</v>
      </c>
      <c r="J28" s="118" t="s">
        <v>280</v>
      </c>
      <c r="K28" s="130">
        <v>2</v>
      </c>
      <c r="L28" s="51">
        <v>3</v>
      </c>
      <c r="M28" s="93">
        <f t="shared" si="11"/>
        <v>6</v>
      </c>
      <c r="N28" s="94" t="str">
        <f t="shared" si="12"/>
        <v>Medio</v>
      </c>
      <c r="O28" s="54">
        <v>25</v>
      </c>
      <c r="P28" s="96">
        <f t="shared" si="13"/>
        <v>150</v>
      </c>
      <c r="Q28" s="97" t="str">
        <f t="shared" si="8"/>
        <v>Alto</v>
      </c>
      <c r="R28" s="138" t="str">
        <f t="shared" si="4"/>
        <v>Aceptable con control especifico</v>
      </c>
      <c r="S28" s="80" t="s">
        <v>43</v>
      </c>
      <c r="T28" s="56" t="s">
        <v>43</v>
      </c>
      <c r="U28" s="56" t="s">
        <v>43</v>
      </c>
      <c r="V28" s="85" t="s">
        <v>274</v>
      </c>
      <c r="W28" s="56" t="s">
        <v>43</v>
      </c>
      <c r="X28" s="85" t="s">
        <v>334</v>
      </c>
    </row>
    <row r="29" spans="1:24" s="46" customFormat="1" ht="138.75" hidden="1" customHeight="1" x14ac:dyDescent="0.25">
      <c r="A29" s="50">
        <v>16</v>
      </c>
      <c r="B29" s="293"/>
      <c r="C29" s="293"/>
      <c r="D29" s="70" t="s">
        <v>183</v>
      </c>
      <c r="E29" s="106" t="s">
        <v>335</v>
      </c>
      <c r="F29" s="98" t="s">
        <v>170</v>
      </c>
      <c r="G29" s="132" t="s">
        <v>398</v>
      </c>
      <c r="H29" s="82" t="s">
        <v>337</v>
      </c>
      <c r="I29" s="60" t="s">
        <v>399</v>
      </c>
      <c r="J29" s="118" t="s">
        <v>400</v>
      </c>
      <c r="K29" s="130">
        <v>2</v>
      </c>
      <c r="L29" s="51">
        <v>2</v>
      </c>
      <c r="M29" s="93">
        <f t="shared" si="11"/>
        <v>4</v>
      </c>
      <c r="N29" s="94" t="str">
        <f t="shared" si="12"/>
        <v>Bajo</v>
      </c>
      <c r="O29" s="95">
        <v>10</v>
      </c>
      <c r="P29" s="96">
        <f t="shared" si="13"/>
        <v>40</v>
      </c>
      <c r="Q29" s="97" t="str">
        <f t="shared" si="8"/>
        <v>Medio</v>
      </c>
      <c r="R29" s="138" t="str">
        <f t="shared" si="4"/>
        <v>Mejorable</v>
      </c>
      <c r="S29" s="139" t="s">
        <v>340</v>
      </c>
      <c r="T29" s="56" t="s">
        <v>43</v>
      </c>
      <c r="U29" s="56" t="s">
        <v>43</v>
      </c>
      <c r="V29" s="85" t="s">
        <v>341</v>
      </c>
      <c r="W29" s="84" t="s">
        <v>43</v>
      </c>
      <c r="X29" s="85" t="s">
        <v>342</v>
      </c>
    </row>
    <row r="30" spans="1:24" s="46" customFormat="1" ht="170.25" customHeight="1" x14ac:dyDescent="0.25">
      <c r="A30" s="50">
        <v>17</v>
      </c>
      <c r="B30" s="294"/>
      <c r="C30" s="294"/>
      <c r="D30" s="70" t="s">
        <v>183</v>
      </c>
      <c r="E30" s="106" t="s">
        <v>343</v>
      </c>
      <c r="F30" s="98" t="s">
        <v>184</v>
      </c>
      <c r="G30" s="133" t="s">
        <v>344</v>
      </c>
      <c r="H30" s="120" t="s">
        <v>43</v>
      </c>
      <c r="I30" s="60" t="s">
        <v>402</v>
      </c>
      <c r="J30" s="118" t="s">
        <v>577</v>
      </c>
      <c r="K30" s="130">
        <v>6</v>
      </c>
      <c r="L30" s="51">
        <v>2</v>
      </c>
      <c r="M30" s="93">
        <f>K30*L30</f>
        <v>12</v>
      </c>
      <c r="N30" s="94" t="str">
        <f t="shared" si="12"/>
        <v>Alto</v>
      </c>
      <c r="O30" s="54">
        <v>25</v>
      </c>
      <c r="P30" s="96">
        <f>O30*M30</f>
        <v>300</v>
      </c>
      <c r="Q30" s="97" t="str">
        <f>IF(P30&gt;=600,"Muy Alto",IF(P30&gt;=150,"Alto",IF(P30&gt;=40,"Medio",IF(P30&gt;=20,"Bajo","Ninguno"))))</f>
        <v>Alto</v>
      </c>
      <c r="R30" s="129" t="str">
        <f>IF(P30&gt;=600,"No aceptable",IF(AND(P30&gt;=150,P30&lt;=500),"Aceptable con control especifico",IF(AND(P30&gt;=40,P30&lt;=120),"Mejorable",IF(P30&lt;=20,"Aceptable"))))</f>
        <v>Aceptable con control especifico</v>
      </c>
      <c r="S30" s="80" t="s">
        <v>43</v>
      </c>
      <c r="T30" s="56" t="s">
        <v>43</v>
      </c>
      <c r="U30" s="56" t="s">
        <v>43</v>
      </c>
      <c r="V30" s="59" t="s">
        <v>575</v>
      </c>
      <c r="W30" s="59" t="s">
        <v>345</v>
      </c>
      <c r="X30" s="59" t="s">
        <v>281</v>
      </c>
    </row>
    <row r="31" spans="1:24" s="39" customFormat="1" ht="17.25" customHeight="1" thickBot="1" x14ac:dyDescent="0.3">
      <c r="A31" s="88"/>
      <c r="B31" s="89"/>
      <c r="C31" s="99"/>
      <c r="D31" s="99"/>
      <c r="E31" s="100"/>
      <c r="F31" s="89"/>
      <c r="G31" s="99"/>
      <c r="H31" s="101"/>
      <c r="I31" s="99"/>
      <c r="J31" s="89"/>
      <c r="K31" s="89"/>
      <c r="L31" s="89"/>
      <c r="M31" s="100"/>
      <c r="N31" s="100"/>
      <c r="O31" s="102"/>
      <c r="P31" s="103"/>
      <c r="Q31" s="104"/>
      <c r="R31" s="104"/>
      <c r="S31" s="89"/>
      <c r="T31" s="89"/>
      <c r="U31" s="89"/>
      <c r="V31" s="89"/>
      <c r="W31" s="99"/>
      <c r="X31" s="89"/>
    </row>
  </sheetData>
  <sheetProtection formatCells="0" formatRows="0" insertRows="0" deleteRows="0" selectLockedCells="1"/>
  <autoFilter ref="A13:X30" xr:uid="{00000000-0001-0000-0300-000000000000}">
    <filterColumn colId="16">
      <filters>
        <filter val="Alto"/>
      </filters>
    </filterColumn>
  </autoFilter>
  <dataConsolidate/>
  <mergeCells count="52">
    <mergeCell ref="B14:B30"/>
    <mergeCell ref="C14:C30"/>
    <mergeCell ref="F14:F15"/>
    <mergeCell ref="F17:F18"/>
    <mergeCell ref="F24:F26"/>
    <mergeCell ref="F27:F28"/>
    <mergeCell ref="A10:X10"/>
    <mergeCell ref="A11:A12"/>
    <mergeCell ref="B11:B12"/>
    <mergeCell ref="C11:C12"/>
    <mergeCell ref="D11:D12"/>
    <mergeCell ref="E11:F11"/>
    <mergeCell ref="G11:G12"/>
    <mergeCell ref="H11:J11"/>
    <mergeCell ref="K11:Q11"/>
    <mergeCell ref="S11:W11"/>
    <mergeCell ref="X11:X12"/>
    <mergeCell ref="W7:X7"/>
    <mergeCell ref="A8:B8"/>
    <mergeCell ref="C8:E8"/>
    <mergeCell ref="F8:H8"/>
    <mergeCell ref="I8:J8"/>
    <mergeCell ref="K8:S8"/>
    <mergeCell ref="T8:V8"/>
    <mergeCell ref="W8:X8"/>
    <mergeCell ref="A7:B7"/>
    <mergeCell ref="C7:E7"/>
    <mergeCell ref="F7:H7"/>
    <mergeCell ref="I7:J7"/>
    <mergeCell ref="K7:S7"/>
    <mergeCell ref="T7:V7"/>
    <mergeCell ref="W5:X5"/>
    <mergeCell ref="A6:B6"/>
    <mergeCell ref="C6:E6"/>
    <mergeCell ref="F6:H6"/>
    <mergeCell ref="I6:J6"/>
    <mergeCell ref="K6:S6"/>
    <mergeCell ref="T6:V6"/>
    <mergeCell ref="W6:X6"/>
    <mergeCell ref="A5:B5"/>
    <mergeCell ref="C5:E5"/>
    <mergeCell ref="F5:H5"/>
    <mergeCell ref="I5:J5"/>
    <mergeCell ref="K5:S5"/>
    <mergeCell ref="T5:V5"/>
    <mergeCell ref="T4:V4"/>
    <mergeCell ref="A1:C3"/>
    <mergeCell ref="D1:T2"/>
    <mergeCell ref="U1:V3"/>
    <mergeCell ref="W1:X3"/>
    <mergeCell ref="D3:I3"/>
    <mergeCell ref="J3:T3"/>
  </mergeCells>
  <conditionalFormatting sqref="Q31 O4 O9 M12:M13 O31:O65468">
    <cfRule type="cellIs" dxfId="1498" priority="238" stopIfTrue="1" operator="between">
      <formula>15</formula>
      <formula>25</formula>
    </cfRule>
    <cfRule type="cellIs" dxfId="1497" priority="239" stopIfTrue="1" operator="between">
      <formula>8</formula>
      <formula>12</formula>
    </cfRule>
    <cfRule type="cellIs" dxfId="1496" priority="240" stopIfTrue="1" operator="between">
      <formula>1</formula>
      <formula>7</formula>
    </cfRule>
  </conditionalFormatting>
  <conditionalFormatting sqref="P31:Q31">
    <cfRule type="containsText" dxfId="1495" priority="237" operator="containsText" text="No Aceptable">
      <formula>NOT(ISERROR(SEARCH("No Aceptable",P31)))</formula>
    </cfRule>
  </conditionalFormatting>
  <conditionalFormatting sqref="Q31">
    <cfRule type="containsText" dxfId="1494" priority="232" stopIfTrue="1" operator="containsText" text="Ninguno">
      <formula>NOT(ISERROR(SEARCH("Ninguno",Q31)))</formula>
    </cfRule>
    <cfRule type="containsText" dxfId="1493" priority="233" stopIfTrue="1" operator="containsText" text="Bajo">
      <formula>NOT(ISERROR(SEARCH("Bajo",Q31)))</formula>
    </cfRule>
    <cfRule type="containsText" dxfId="1492" priority="234" stopIfTrue="1" operator="containsText" text="Medio">
      <formula>NOT(ISERROR(SEARCH("Medio",Q31)))</formula>
    </cfRule>
    <cfRule type="containsText" dxfId="1491" priority="235" operator="containsText" text="Alto">
      <formula>NOT(ISERROR(SEARCH("Alto",Q31)))</formula>
    </cfRule>
    <cfRule type="containsText" dxfId="1490" priority="236" operator="containsText" text="Muy Alto">
      <formula>NOT(ISERROR(SEARCH("Muy Alto",Q31)))</formula>
    </cfRule>
  </conditionalFormatting>
  <conditionalFormatting sqref="R4 R7:R11 R31:R1048576">
    <cfRule type="cellIs" dxfId="1489" priority="241" operator="equal">
      <formula>#REF!</formula>
    </cfRule>
    <cfRule type="cellIs" dxfId="1488" priority="242" operator="equal">
      <formula>#REF!</formula>
    </cfRule>
  </conditionalFormatting>
  <conditionalFormatting sqref="R5:R6">
    <cfRule type="cellIs" dxfId="1487" priority="228" operator="equal">
      <formula>#REF!</formula>
    </cfRule>
    <cfRule type="cellIs" dxfId="1486" priority="229" operator="equal">
      <formula>#REF!</formula>
    </cfRule>
  </conditionalFormatting>
  <conditionalFormatting sqref="M14:M15 O14:O15">
    <cfRule type="cellIs" dxfId="1485" priority="225" stopIfTrue="1" operator="between">
      <formula>15</formula>
      <formula>25</formula>
    </cfRule>
    <cfRule type="cellIs" dxfId="1484" priority="226" stopIfTrue="1" operator="between">
      <formula>8</formula>
      <formula>12</formula>
    </cfRule>
    <cfRule type="cellIs" dxfId="1483" priority="227" stopIfTrue="1" operator="between">
      <formula>1</formula>
      <formula>7</formula>
    </cfRule>
  </conditionalFormatting>
  <conditionalFormatting sqref="N14:N15 Q14:Q15">
    <cfRule type="cellIs" dxfId="1482" priority="214" operator="equal">
      <formula>"Ninguno"</formula>
    </cfRule>
    <cfRule type="cellIs" dxfId="1481" priority="215" operator="equal">
      <formula>"Bajo"</formula>
    </cfRule>
    <cfRule type="cellIs" dxfId="1480" priority="216" operator="equal">
      <formula>"Medio"</formula>
    </cfRule>
    <cfRule type="cellIs" dxfId="1479" priority="217" operator="equal">
      <formula>"Alto"</formula>
    </cfRule>
    <cfRule type="cellIs" dxfId="1478" priority="218" operator="equal">
      <formula>"Muy Alto"</formula>
    </cfRule>
  </conditionalFormatting>
  <conditionalFormatting sqref="M16 O16:O17">
    <cfRule type="cellIs" dxfId="1477" priority="211" stopIfTrue="1" operator="between">
      <formula>15</formula>
      <formula>25</formula>
    </cfRule>
    <cfRule type="cellIs" dxfId="1476" priority="212" stopIfTrue="1" operator="between">
      <formula>8</formula>
      <formula>12</formula>
    </cfRule>
    <cfRule type="cellIs" dxfId="1475" priority="213" stopIfTrue="1" operator="between">
      <formula>1</formula>
      <formula>7</formula>
    </cfRule>
  </conditionalFormatting>
  <conditionalFormatting sqref="N16:O16 O17">
    <cfRule type="containsText" dxfId="1474" priority="210" stopIfTrue="1" operator="containsText" text="No Aceptable">
      <formula>NOT(ISERROR(SEARCH("No Aceptable",N16)))</formula>
    </cfRule>
  </conditionalFormatting>
  <conditionalFormatting sqref="O16:O17">
    <cfRule type="containsText" dxfId="1473" priority="205" operator="containsText" text="Ninguno">
      <formula>NOT(ISERROR(SEARCH("Ninguno",O16)))</formula>
    </cfRule>
    <cfRule type="containsText" dxfId="1472" priority="206" operator="containsText" text="Bajo">
      <formula>NOT(ISERROR(SEARCH("Bajo",O16)))</formula>
    </cfRule>
    <cfRule type="containsText" dxfId="1471" priority="207" operator="containsText" text="Medio">
      <formula>NOT(ISERROR(SEARCH("Medio",O16)))</formula>
    </cfRule>
    <cfRule type="containsText" dxfId="1470" priority="208" operator="containsText" text="Alto">
      <formula>NOT(ISERROR(SEARCH("Alto",O16)))</formula>
    </cfRule>
    <cfRule type="containsText" dxfId="1469" priority="209" operator="containsText" text="Muy Alto">
      <formula>NOT(ISERROR(SEARCH("Muy Alto",O16)))</formula>
    </cfRule>
  </conditionalFormatting>
  <conditionalFormatting sqref="N16 Q16">
    <cfRule type="cellIs" dxfId="1468" priority="200" operator="equal">
      <formula>"Ninguno"</formula>
    </cfRule>
    <cfRule type="cellIs" dxfId="1467" priority="201" operator="equal">
      <formula>"Bajo"</formula>
    </cfRule>
    <cfRule type="cellIs" dxfId="1466" priority="202" operator="equal">
      <formula>"Medio"</formula>
    </cfRule>
    <cfRule type="cellIs" dxfId="1465" priority="203" operator="equal">
      <formula>"Alto"</formula>
    </cfRule>
    <cfRule type="cellIs" dxfId="1464" priority="204" operator="equal">
      <formula>"Muy Alto"</formula>
    </cfRule>
  </conditionalFormatting>
  <conditionalFormatting sqref="M17:M18">
    <cfRule type="cellIs" dxfId="1463" priority="197" stopIfTrue="1" operator="between">
      <formula>15</formula>
      <formula>25</formula>
    </cfRule>
    <cfRule type="cellIs" dxfId="1462" priority="198" stopIfTrue="1" operator="between">
      <formula>8</formula>
      <formula>12</formula>
    </cfRule>
    <cfRule type="cellIs" dxfId="1461" priority="199" stopIfTrue="1" operator="between">
      <formula>1</formula>
      <formula>7</formula>
    </cfRule>
  </conditionalFormatting>
  <conditionalFormatting sqref="N17:N18">
    <cfRule type="containsText" dxfId="1460" priority="196" stopIfTrue="1" operator="containsText" text="No Aceptable">
      <formula>NOT(ISERROR(SEARCH("No Aceptable",N17)))</formula>
    </cfRule>
  </conditionalFormatting>
  <conditionalFormatting sqref="N17:N18 Q17:Q18">
    <cfRule type="cellIs" dxfId="1459" priority="191" operator="equal">
      <formula>"Ninguno"</formula>
    </cfRule>
    <cfRule type="cellIs" dxfId="1458" priority="192" operator="equal">
      <formula>"Bajo"</formula>
    </cfRule>
    <cfRule type="cellIs" dxfId="1457" priority="193" operator="equal">
      <formula>"Medio"</formula>
    </cfRule>
    <cfRule type="cellIs" dxfId="1456" priority="194" operator="equal">
      <formula>"Alto"</formula>
    </cfRule>
    <cfRule type="cellIs" dxfId="1455" priority="195" operator="equal">
      <formula>"Muy Alto"</formula>
    </cfRule>
  </conditionalFormatting>
  <conditionalFormatting sqref="O26 M26">
    <cfRule type="cellIs" dxfId="1454" priority="118" stopIfTrue="1" operator="between">
      <formula>15</formula>
      <formula>25</formula>
    </cfRule>
    <cfRule type="cellIs" dxfId="1453" priority="119" stopIfTrue="1" operator="between">
      <formula>8</formula>
      <formula>12</formula>
    </cfRule>
    <cfRule type="cellIs" dxfId="1452" priority="120" stopIfTrue="1" operator="between">
      <formula>1</formula>
      <formula>7</formula>
    </cfRule>
  </conditionalFormatting>
  <conditionalFormatting sqref="N26:O26">
    <cfRule type="containsText" dxfId="1451" priority="117" stopIfTrue="1" operator="containsText" text="No Aceptable">
      <formula>NOT(ISERROR(SEARCH("No Aceptable",N26)))</formula>
    </cfRule>
  </conditionalFormatting>
  <conditionalFormatting sqref="O26">
    <cfRule type="containsText" dxfId="1450" priority="112" operator="containsText" text="Ninguno">
      <formula>NOT(ISERROR(SEARCH("Ninguno",O26)))</formula>
    </cfRule>
    <cfRule type="containsText" dxfId="1449" priority="113" operator="containsText" text="Bajo">
      <formula>NOT(ISERROR(SEARCH("Bajo",O26)))</formula>
    </cfRule>
    <cfRule type="containsText" dxfId="1448" priority="114" operator="containsText" text="Medio">
      <formula>NOT(ISERROR(SEARCH("Medio",O26)))</formula>
    </cfRule>
    <cfRule type="containsText" dxfId="1447" priority="115" operator="containsText" text="Alto">
      <formula>NOT(ISERROR(SEARCH("Alto",O26)))</formula>
    </cfRule>
    <cfRule type="containsText" dxfId="1446" priority="116" operator="containsText" text="Muy Alto">
      <formula>NOT(ISERROR(SEARCH("Muy Alto",O26)))</formula>
    </cfRule>
  </conditionalFormatting>
  <conditionalFormatting sqref="N26 Q26">
    <cfRule type="cellIs" dxfId="1445" priority="107" operator="equal">
      <formula>"Ninguno"</formula>
    </cfRule>
    <cfRule type="cellIs" dxfId="1444" priority="108" operator="equal">
      <formula>"Bajo"</formula>
    </cfRule>
    <cfRule type="cellIs" dxfId="1443" priority="109" operator="equal">
      <formula>"Medio"</formula>
    </cfRule>
    <cfRule type="cellIs" dxfId="1442" priority="110" operator="equal">
      <formula>"Alto"</formula>
    </cfRule>
    <cfRule type="cellIs" dxfId="1441" priority="111" operator="equal">
      <formula>"Muy Alto"</formula>
    </cfRule>
  </conditionalFormatting>
  <conditionalFormatting sqref="M19 O18:O19">
    <cfRule type="cellIs" dxfId="1440" priority="188" stopIfTrue="1" operator="between">
      <formula>15</formula>
      <formula>25</formula>
    </cfRule>
    <cfRule type="cellIs" dxfId="1439" priority="189" stopIfTrue="1" operator="between">
      <formula>8</formula>
      <formula>12</formula>
    </cfRule>
    <cfRule type="cellIs" dxfId="1438" priority="190" stopIfTrue="1" operator="between">
      <formula>1</formula>
      <formula>7</formula>
    </cfRule>
  </conditionalFormatting>
  <conditionalFormatting sqref="N19:O19 O18">
    <cfRule type="containsText" dxfId="1437" priority="187" stopIfTrue="1" operator="containsText" text="No Aceptable">
      <formula>NOT(ISERROR(SEARCH("No Aceptable",N18)))</formula>
    </cfRule>
  </conditionalFormatting>
  <conditionalFormatting sqref="O18:O19">
    <cfRule type="containsText" dxfId="1436" priority="182" operator="containsText" text="Ninguno">
      <formula>NOT(ISERROR(SEARCH("Ninguno",O18)))</formula>
    </cfRule>
    <cfRule type="containsText" dxfId="1435" priority="183" operator="containsText" text="Bajo">
      <formula>NOT(ISERROR(SEARCH("Bajo",O18)))</formula>
    </cfRule>
    <cfRule type="containsText" dxfId="1434" priority="184" operator="containsText" text="Medio">
      <formula>NOT(ISERROR(SEARCH("Medio",O18)))</formula>
    </cfRule>
    <cfRule type="containsText" dxfId="1433" priority="185" operator="containsText" text="Alto">
      <formula>NOT(ISERROR(SEARCH("Alto",O18)))</formula>
    </cfRule>
    <cfRule type="containsText" dxfId="1432" priority="186" operator="containsText" text="Muy Alto">
      <formula>NOT(ISERROR(SEARCH("Muy Alto",O18)))</formula>
    </cfRule>
  </conditionalFormatting>
  <conditionalFormatting sqref="N19 Q19">
    <cfRule type="cellIs" dxfId="1431" priority="177" operator="equal">
      <formula>"Ninguno"</formula>
    </cfRule>
    <cfRule type="cellIs" dxfId="1430" priority="178" operator="equal">
      <formula>"Bajo"</formula>
    </cfRule>
    <cfRule type="cellIs" dxfId="1429" priority="179" operator="equal">
      <formula>"Medio"</formula>
    </cfRule>
    <cfRule type="cellIs" dxfId="1428" priority="180" operator="equal">
      <formula>"Alto"</formula>
    </cfRule>
    <cfRule type="cellIs" dxfId="1427" priority="181" operator="equal">
      <formula>"Muy Alto"</formula>
    </cfRule>
  </conditionalFormatting>
  <conditionalFormatting sqref="O20 M20">
    <cfRule type="cellIs" dxfId="1426" priority="174" stopIfTrue="1" operator="between">
      <formula>15</formula>
      <formula>25</formula>
    </cfRule>
    <cfRule type="cellIs" dxfId="1425" priority="175" stopIfTrue="1" operator="between">
      <formula>8</formula>
      <formula>12</formula>
    </cfRule>
    <cfRule type="cellIs" dxfId="1424" priority="176" stopIfTrue="1" operator="between">
      <formula>1</formula>
      <formula>7</formula>
    </cfRule>
  </conditionalFormatting>
  <conditionalFormatting sqref="N20:O20">
    <cfRule type="containsText" dxfId="1423" priority="173" stopIfTrue="1" operator="containsText" text="No Aceptable">
      <formula>NOT(ISERROR(SEARCH("No Aceptable",N20)))</formula>
    </cfRule>
  </conditionalFormatting>
  <conditionalFormatting sqref="O20">
    <cfRule type="containsText" dxfId="1422" priority="168" operator="containsText" text="Ninguno">
      <formula>NOT(ISERROR(SEARCH("Ninguno",O20)))</formula>
    </cfRule>
    <cfRule type="containsText" dxfId="1421" priority="169" operator="containsText" text="Bajo">
      <formula>NOT(ISERROR(SEARCH("Bajo",O20)))</formula>
    </cfRule>
    <cfRule type="containsText" dxfId="1420" priority="170" operator="containsText" text="Medio">
      <formula>NOT(ISERROR(SEARCH("Medio",O20)))</formula>
    </cfRule>
    <cfRule type="containsText" dxfId="1419" priority="171" operator="containsText" text="Alto">
      <formula>NOT(ISERROR(SEARCH("Alto",O20)))</formula>
    </cfRule>
    <cfRule type="containsText" dxfId="1418" priority="172" operator="containsText" text="Muy Alto">
      <formula>NOT(ISERROR(SEARCH("Muy Alto",O20)))</formula>
    </cfRule>
  </conditionalFormatting>
  <conditionalFormatting sqref="N20 Q20">
    <cfRule type="cellIs" dxfId="1417" priority="163" operator="equal">
      <formula>"Ninguno"</formula>
    </cfRule>
    <cfRule type="cellIs" dxfId="1416" priority="164" operator="equal">
      <formula>"Bajo"</formula>
    </cfRule>
    <cfRule type="cellIs" dxfId="1415" priority="165" operator="equal">
      <formula>"Medio"</formula>
    </cfRule>
    <cfRule type="cellIs" dxfId="1414" priority="166" operator="equal">
      <formula>"Alto"</formula>
    </cfRule>
    <cfRule type="cellIs" dxfId="1413" priority="167" operator="equal">
      <formula>"Muy Alto"</formula>
    </cfRule>
  </conditionalFormatting>
  <conditionalFormatting sqref="Q22">
    <cfRule type="cellIs" dxfId="1412" priority="158" operator="equal">
      <formula>"Ninguno"</formula>
    </cfRule>
    <cfRule type="cellIs" dxfId="1411" priority="159" operator="equal">
      <formula>"Bajo"</formula>
    </cfRule>
    <cfRule type="cellIs" dxfId="1410" priority="160" operator="equal">
      <formula>"Medio"</formula>
    </cfRule>
    <cfRule type="cellIs" dxfId="1409" priority="161" operator="equal">
      <formula>"Alto"</formula>
    </cfRule>
    <cfRule type="cellIs" dxfId="1408" priority="162" operator="equal">
      <formula>"Muy Alto"</formula>
    </cfRule>
  </conditionalFormatting>
  <conditionalFormatting sqref="N22">
    <cfRule type="containsText" dxfId="1407" priority="157" stopIfTrue="1" operator="containsText" text="No Aceptable">
      <formula>NOT(ISERROR(SEARCH("No Aceptable",N22)))</formula>
    </cfRule>
  </conditionalFormatting>
  <conditionalFormatting sqref="N22">
    <cfRule type="cellIs" dxfId="1406" priority="152" operator="equal">
      <formula>"Ninguno"</formula>
    </cfRule>
    <cfRule type="cellIs" dxfId="1405" priority="153" operator="equal">
      <formula>"Bajo"</formula>
    </cfRule>
    <cfRule type="cellIs" dxfId="1404" priority="154" operator="equal">
      <formula>"Medio"</formula>
    </cfRule>
    <cfRule type="cellIs" dxfId="1403" priority="155" operator="equal">
      <formula>"Alto"</formula>
    </cfRule>
    <cfRule type="cellIs" dxfId="1402" priority="156" operator="equal">
      <formula>"Muy Alto"</formula>
    </cfRule>
  </conditionalFormatting>
  <conditionalFormatting sqref="M22">
    <cfRule type="cellIs" dxfId="1401" priority="149" stopIfTrue="1" operator="between">
      <formula>15</formula>
      <formula>25</formula>
    </cfRule>
    <cfRule type="cellIs" dxfId="1400" priority="150" stopIfTrue="1" operator="between">
      <formula>8</formula>
      <formula>12</formula>
    </cfRule>
    <cfRule type="cellIs" dxfId="1399" priority="151" stopIfTrue="1" operator="between">
      <formula>1</formula>
      <formula>7</formula>
    </cfRule>
  </conditionalFormatting>
  <conditionalFormatting sqref="O22">
    <cfRule type="cellIs" dxfId="1398" priority="146" stopIfTrue="1" operator="between">
      <formula>15</formula>
      <formula>25</formula>
    </cfRule>
    <cfRule type="cellIs" dxfId="1397" priority="147" stopIfTrue="1" operator="between">
      <formula>8</formula>
      <formula>12</formula>
    </cfRule>
    <cfRule type="cellIs" dxfId="1396" priority="148" stopIfTrue="1" operator="between">
      <formula>1</formula>
      <formula>7</formula>
    </cfRule>
  </conditionalFormatting>
  <conditionalFormatting sqref="O22">
    <cfRule type="containsText" dxfId="1395" priority="145" stopIfTrue="1" operator="containsText" text="No Aceptable">
      <formula>NOT(ISERROR(SEARCH("No Aceptable",O22)))</formula>
    </cfRule>
  </conditionalFormatting>
  <conditionalFormatting sqref="O22">
    <cfRule type="containsText" dxfId="1394" priority="140" operator="containsText" text="Ninguno">
      <formula>NOT(ISERROR(SEARCH("Ninguno",O22)))</formula>
    </cfRule>
    <cfRule type="containsText" dxfId="1393" priority="141" operator="containsText" text="Bajo">
      <formula>NOT(ISERROR(SEARCH("Bajo",O22)))</formula>
    </cfRule>
    <cfRule type="containsText" dxfId="1392" priority="142" operator="containsText" text="Medio">
      <formula>NOT(ISERROR(SEARCH("Medio",O22)))</formula>
    </cfRule>
    <cfRule type="containsText" dxfId="1391" priority="143" operator="containsText" text="Alto">
      <formula>NOT(ISERROR(SEARCH("Alto",O22)))</formula>
    </cfRule>
    <cfRule type="containsText" dxfId="1390" priority="144" operator="containsText" text="Muy Alto">
      <formula>NOT(ISERROR(SEARCH("Muy Alto",O22)))</formula>
    </cfRule>
  </conditionalFormatting>
  <conditionalFormatting sqref="Q23">
    <cfRule type="cellIs" dxfId="1389" priority="135" operator="equal">
      <formula>"Ninguno"</formula>
    </cfRule>
    <cfRule type="cellIs" dxfId="1388" priority="136" operator="equal">
      <formula>"Bajo"</formula>
    </cfRule>
    <cfRule type="cellIs" dxfId="1387" priority="137" operator="equal">
      <formula>"Medio"</formula>
    </cfRule>
    <cfRule type="cellIs" dxfId="1386" priority="138" operator="equal">
      <formula>"Alto"</formula>
    </cfRule>
    <cfRule type="cellIs" dxfId="1385" priority="139" operator="equal">
      <formula>"Muy Alto"</formula>
    </cfRule>
  </conditionalFormatting>
  <conditionalFormatting sqref="O23 M23">
    <cfRule type="cellIs" dxfId="1384" priority="132" stopIfTrue="1" operator="between">
      <formula>15</formula>
      <formula>25</formula>
    </cfRule>
    <cfRule type="cellIs" dxfId="1383" priority="133" stopIfTrue="1" operator="between">
      <formula>8</formula>
      <formula>12</formula>
    </cfRule>
    <cfRule type="cellIs" dxfId="1382" priority="134" stopIfTrue="1" operator="between">
      <formula>1</formula>
      <formula>7</formula>
    </cfRule>
  </conditionalFormatting>
  <conditionalFormatting sqref="N23:O23">
    <cfRule type="containsText" dxfId="1381" priority="131" stopIfTrue="1" operator="containsText" text="No Aceptable">
      <formula>NOT(ISERROR(SEARCH("No Aceptable",N23)))</formula>
    </cfRule>
  </conditionalFormatting>
  <conditionalFormatting sqref="O23">
    <cfRule type="containsText" dxfId="1380" priority="126" operator="containsText" text="Ninguno">
      <formula>NOT(ISERROR(SEARCH("Ninguno",O23)))</formula>
    </cfRule>
    <cfRule type="containsText" dxfId="1379" priority="127" operator="containsText" text="Bajo">
      <formula>NOT(ISERROR(SEARCH("Bajo",O23)))</formula>
    </cfRule>
    <cfRule type="containsText" dxfId="1378" priority="128" operator="containsText" text="Medio">
      <formula>NOT(ISERROR(SEARCH("Medio",O23)))</formula>
    </cfRule>
    <cfRule type="containsText" dxfId="1377" priority="129" operator="containsText" text="Alto">
      <formula>NOT(ISERROR(SEARCH("Alto",O23)))</formula>
    </cfRule>
    <cfRule type="containsText" dxfId="1376" priority="130" operator="containsText" text="Muy Alto">
      <formula>NOT(ISERROR(SEARCH("Muy Alto",O23)))</formula>
    </cfRule>
  </conditionalFormatting>
  <conditionalFormatting sqref="N23">
    <cfRule type="cellIs" dxfId="1375" priority="121" operator="equal">
      <formula>"Ninguno"</formula>
    </cfRule>
    <cfRule type="cellIs" dxfId="1374" priority="122" operator="equal">
      <formula>"Bajo"</formula>
    </cfRule>
    <cfRule type="cellIs" dxfId="1373" priority="123" operator="equal">
      <formula>"Medio"</formula>
    </cfRule>
    <cfRule type="cellIs" dxfId="1372" priority="124" operator="equal">
      <formula>"Alto"</formula>
    </cfRule>
    <cfRule type="cellIs" dxfId="1371" priority="125" operator="equal">
      <formula>"Muy Alto"</formula>
    </cfRule>
  </conditionalFormatting>
  <conditionalFormatting sqref="O25 M25">
    <cfRule type="cellIs" dxfId="1370" priority="104" stopIfTrue="1" operator="between">
      <formula>15</formula>
      <formula>25</formula>
    </cfRule>
    <cfRule type="cellIs" dxfId="1369" priority="105" stopIfTrue="1" operator="between">
      <formula>8</formula>
      <formula>12</formula>
    </cfRule>
    <cfRule type="cellIs" dxfId="1368" priority="106" stopIfTrue="1" operator="between">
      <formula>1</formula>
      <formula>7</formula>
    </cfRule>
  </conditionalFormatting>
  <conditionalFormatting sqref="N25:O25">
    <cfRule type="containsText" dxfId="1367" priority="103" stopIfTrue="1" operator="containsText" text="No Aceptable">
      <formula>NOT(ISERROR(SEARCH("No Aceptable",N25)))</formula>
    </cfRule>
  </conditionalFormatting>
  <conditionalFormatting sqref="O25">
    <cfRule type="containsText" dxfId="1366" priority="98" operator="containsText" text="Ninguno">
      <formula>NOT(ISERROR(SEARCH("Ninguno",O25)))</formula>
    </cfRule>
    <cfRule type="containsText" dxfId="1365" priority="99" operator="containsText" text="Bajo">
      <formula>NOT(ISERROR(SEARCH("Bajo",O25)))</formula>
    </cfRule>
    <cfRule type="containsText" dxfId="1364" priority="100" operator="containsText" text="Medio">
      <formula>NOT(ISERROR(SEARCH("Medio",O25)))</formula>
    </cfRule>
    <cfRule type="containsText" dxfId="1363" priority="101" operator="containsText" text="Alto">
      <formula>NOT(ISERROR(SEARCH("Alto",O25)))</formula>
    </cfRule>
    <cfRule type="containsText" dxfId="1362" priority="102" operator="containsText" text="Muy Alto">
      <formula>NOT(ISERROR(SEARCH("Muy Alto",O25)))</formula>
    </cfRule>
  </conditionalFormatting>
  <conditionalFormatting sqref="N25 Q25">
    <cfRule type="cellIs" dxfId="1361" priority="93" operator="equal">
      <formula>"Ninguno"</formula>
    </cfRule>
    <cfRule type="cellIs" dxfId="1360" priority="94" operator="equal">
      <formula>"Bajo"</formula>
    </cfRule>
    <cfRule type="cellIs" dxfId="1359" priority="95" operator="equal">
      <formula>"Medio"</formula>
    </cfRule>
    <cfRule type="cellIs" dxfId="1358" priority="96" operator="equal">
      <formula>"Alto"</formula>
    </cfRule>
    <cfRule type="cellIs" dxfId="1357" priority="97" operator="equal">
      <formula>"Muy Alto"</formula>
    </cfRule>
  </conditionalFormatting>
  <conditionalFormatting sqref="O24 M24">
    <cfRule type="cellIs" dxfId="1356" priority="90" stopIfTrue="1" operator="between">
      <formula>15</formula>
      <formula>25</formula>
    </cfRule>
    <cfRule type="cellIs" dxfId="1355" priority="91" stopIfTrue="1" operator="between">
      <formula>8</formula>
      <formula>12</formula>
    </cfRule>
    <cfRule type="cellIs" dxfId="1354" priority="92" stopIfTrue="1" operator="between">
      <formula>1</formula>
      <formula>7</formula>
    </cfRule>
  </conditionalFormatting>
  <conditionalFormatting sqref="N24:O24">
    <cfRule type="containsText" dxfId="1353" priority="89" stopIfTrue="1" operator="containsText" text="No Aceptable">
      <formula>NOT(ISERROR(SEARCH("No Aceptable",N24)))</formula>
    </cfRule>
  </conditionalFormatting>
  <conditionalFormatting sqref="O24">
    <cfRule type="containsText" dxfId="1352" priority="84" operator="containsText" text="Ninguno">
      <formula>NOT(ISERROR(SEARCH("Ninguno",O24)))</formula>
    </cfRule>
    <cfRule type="containsText" dxfId="1351" priority="85" operator="containsText" text="Bajo">
      <formula>NOT(ISERROR(SEARCH("Bajo",O24)))</formula>
    </cfRule>
    <cfRule type="containsText" dxfId="1350" priority="86" operator="containsText" text="Medio">
      <formula>NOT(ISERROR(SEARCH("Medio",O24)))</formula>
    </cfRule>
    <cfRule type="containsText" dxfId="1349" priority="87" operator="containsText" text="Alto">
      <formula>NOT(ISERROR(SEARCH("Alto",O24)))</formula>
    </cfRule>
    <cfRule type="containsText" dxfId="1348" priority="88" operator="containsText" text="Muy Alto">
      <formula>NOT(ISERROR(SEARCH("Muy Alto",O24)))</formula>
    </cfRule>
  </conditionalFormatting>
  <conditionalFormatting sqref="N24 Q24">
    <cfRule type="cellIs" dxfId="1347" priority="79" operator="equal">
      <formula>"Ninguno"</formula>
    </cfRule>
    <cfRule type="cellIs" dxfId="1346" priority="80" operator="equal">
      <formula>"Bajo"</formula>
    </cfRule>
    <cfRule type="cellIs" dxfId="1345" priority="81" operator="equal">
      <formula>"Medio"</formula>
    </cfRule>
    <cfRule type="cellIs" dxfId="1344" priority="82" operator="equal">
      <formula>"Alto"</formula>
    </cfRule>
    <cfRule type="cellIs" dxfId="1343" priority="83" operator="equal">
      <formula>"Muy Alto"</formula>
    </cfRule>
  </conditionalFormatting>
  <conditionalFormatting sqref="O27 M27:M28">
    <cfRule type="cellIs" dxfId="1342" priority="76" stopIfTrue="1" operator="between">
      <formula>15</formula>
      <formula>25</formula>
    </cfRule>
    <cfRule type="cellIs" dxfId="1341" priority="77" stopIfTrue="1" operator="between">
      <formula>8</formula>
      <formula>12</formula>
    </cfRule>
    <cfRule type="cellIs" dxfId="1340" priority="78" stopIfTrue="1" operator="between">
      <formula>1</formula>
      <formula>7</formula>
    </cfRule>
  </conditionalFormatting>
  <conditionalFormatting sqref="N27:O27 N28">
    <cfRule type="containsText" dxfId="1339" priority="75" stopIfTrue="1" operator="containsText" text="No Aceptable">
      <formula>NOT(ISERROR(SEARCH("No Aceptable",N27)))</formula>
    </cfRule>
  </conditionalFormatting>
  <conditionalFormatting sqref="O27">
    <cfRule type="containsText" dxfId="1338" priority="70" operator="containsText" text="Ninguno">
      <formula>NOT(ISERROR(SEARCH("Ninguno",O27)))</formula>
    </cfRule>
    <cfRule type="containsText" dxfId="1337" priority="71" operator="containsText" text="Bajo">
      <formula>NOT(ISERROR(SEARCH("Bajo",O27)))</formula>
    </cfRule>
    <cfRule type="containsText" dxfId="1336" priority="72" operator="containsText" text="Medio">
      <formula>NOT(ISERROR(SEARCH("Medio",O27)))</formula>
    </cfRule>
    <cfRule type="containsText" dxfId="1335" priority="73" operator="containsText" text="Alto">
      <formula>NOT(ISERROR(SEARCH("Alto",O27)))</formula>
    </cfRule>
    <cfRule type="containsText" dxfId="1334" priority="74" operator="containsText" text="Muy Alto">
      <formula>NOT(ISERROR(SEARCH("Muy Alto",O27)))</formula>
    </cfRule>
  </conditionalFormatting>
  <conditionalFormatting sqref="N27:N28 Q27:Q28">
    <cfRule type="cellIs" dxfId="1333" priority="65" operator="equal">
      <formula>"Ninguno"</formula>
    </cfRule>
    <cfRule type="cellIs" dxfId="1332" priority="66" operator="equal">
      <formula>"Bajo"</formula>
    </cfRule>
    <cfRule type="cellIs" dxfId="1331" priority="67" operator="equal">
      <formula>"Medio"</formula>
    </cfRule>
    <cfRule type="cellIs" dxfId="1330" priority="68" operator="equal">
      <formula>"Alto"</formula>
    </cfRule>
    <cfRule type="cellIs" dxfId="1329" priority="69" operator="equal">
      <formula>"Muy Alto"</formula>
    </cfRule>
  </conditionalFormatting>
  <conditionalFormatting sqref="O28">
    <cfRule type="cellIs" dxfId="1328" priority="62" stopIfTrue="1" operator="between">
      <formula>15</formula>
      <formula>25</formula>
    </cfRule>
    <cfRule type="cellIs" dxfId="1327" priority="63" stopIfTrue="1" operator="between">
      <formula>8</formula>
      <formula>12</formula>
    </cfRule>
    <cfRule type="cellIs" dxfId="1326" priority="64" stopIfTrue="1" operator="between">
      <formula>1</formula>
      <formula>7</formula>
    </cfRule>
  </conditionalFormatting>
  <conditionalFormatting sqref="O28">
    <cfRule type="containsText" dxfId="1325" priority="61" stopIfTrue="1" operator="containsText" text="No Aceptable">
      <formula>NOT(ISERROR(SEARCH("No Aceptable",O28)))</formula>
    </cfRule>
  </conditionalFormatting>
  <conditionalFormatting sqref="O28">
    <cfRule type="containsText" dxfId="1324" priority="56" operator="containsText" text="Ninguno">
      <formula>NOT(ISERROR(SEARCH("Ninguno",O28)))</formula>
    </cfRule>
    <cfRule type="containsText" dxfId="1323" priority="57" operator="containsText" text="Bajo">
      <formula>NOT(ISERROR(SEARCH("Bajo",O28)))</formula>
    </cfRule>
    <cfRule type="containsText" dxfId="1322" priority="58" operator="containsText" text="Medio">
      <formula>NOT(ISERROR(SEARCH("Medio",O28)))</formula>
    </cfRule>
    <cfRule type="containsText" dxfId="1321" priority="59" operator="containsText" text="Alto">
      <formula>NOT(ISERROR(SEARCH("Alto",O28)))</formula>
    </cfRule>
    <cfRule type="containsText" dxfId="1320" priority="60" operator="containsText" text="Muy Alto">
      <formula>NOT(ISERROR(SEARCH("Muy Alto",O28)))</formula>
    </cfRule>
  </conditionalFormatting>
  <conditionalFormatting sqref="O29 M29">
    <cfRule type="cellIs" dxfId="1319" priority="53" stopIfTrue="1" operator="between">
      <formula>15</formula>
      <formula>25</formula>
    </cfRule>
    <cfRule type="cellIs" dxfId="1318" priority="54" stopIfTrue="1" operator="between">
      <formula>8</formula>
      <formula>12</formula>
    </cfRule>
    <cfRule type="cellIs" dxfId="1317" priority="55" stopIfTrue="1" operator="between">
      <formula>1</formula>
      <formula>7</formula>
    </cfRule>
  </conditionalFormatting>
  <conditionalFormatting sqref="N29:O29">
    <cfRule type="containsText" dxfId="1316" priority="52" stopIfTrue="1" operator="containsText" text="No Aceptable">
      <formula>NOT(ISERROR(SEARCH("No Aceptable",N29)))</formula>
    </cfRule>
  </conditionalFormatting>
  <conditionalFormatting sqref="O29">
    <cfRule type="containsText" dxfId="1315" priority="47" operator="containsText" text="Ninguno">
      <formula>NOT(ISERROR(SEARCH("Ninguno",O29)))</formula>
    </cfRule>
    <cfRule type="containsText" dxfId="1314" priority="48" operator="containsText" text="Bajo">
      <formula>NOT(ISERROR(SEARCH("Bajo",O29)))</formula>
    </cfRule>
    <cfRule type="containsText" dxfId="1313" priority="49" operator="containsText" text="Medio">
      <formula>NOT(ISERROR(SEARCH("Medio",O29)))</formula>
    </cfRule>
    <cfRule type="containsText" dxfId="1312" priority="50" operator="containsText" text="Alto">
      <formula>NOT(ISERROR(SEARCH("Alto",O29)))</formula>
    </cfRule>
    <cfRule type="containsText" dxfId="1311" priority="51" operator="containsText" text="Muy Alto">
      <formula>NOT(ISERROR(SEARCH("Muy Alto",O29)))</formula>
    </cfRule>
  </conditionalFormatting>
  <conditionalFormatting sqref="N29 Q29">
    <cfRule type="cellIs" dxfId="1310" priority="42" operator="equal">
      <formula>"Ninguno"</formula>
    </cfRule>
    <cfRule type="cellIs" dxfId="1309" priority="43" operator="equal">
      <formula>"Bajo"</formula>
    </cfRule>
    <cfRule type="cellIs" dxfId="1308" priority="44" operator="equal">
      <formula>"Medio"</formula>
    </cfRule>
    <cfRule type="cellIs" dxfId="1307" priority="45" operator="equal">
      <formula>"Alto"</formula>
    </cfRule>
    <cfRule type="cellIs" dxfId="1306" priority="46" operator="equal">
      <formula>"Muy Alto"</formula>
    </cfRule>
  </conditionalFormatting>
  <conditionalFormatting sqref="M30">
    <cfRule type="cellIs" dxfId="1305" priority="39" stopIfTrue="1" operator="between">
      <formula>15</formula>
      <formula>25</formula>
    </cfRule>
    <cfRule type="cellIs" dxfId="1304" priority="40" stopIfTrue="1" operator="between">
      <formula>8</formula>
      <formula>12</formula>
    </cfRule>
    <cfRule type="cellIs" dxfId="1303" priority="41" stopIfTrue="1" operator="between">
      <formula>1</formula>
      <formula>7</formula>
    </cfRule>
  </conditionalFormatting>
  <conditionalFormatting sqref="N30">
    <cfRule type="containsText" dxfId="1302" priority="38" stopIfTrue="1" operator="containsText" text="No Aceptable">
      <formula>NOT(ISERROR(SEARCH("No Aceptable",N30)))</formula>
    </cfRule>
  </conditionalFormatting>
  <conditionalFormatting sqref="N30 Q30">
    <cfRule type="cellIs" dxfId="1301" priority="33" operator="equal">
      <formula>"Ninguno"</formula>
    </cfRule>
    <cfRule type="cellIs" dxfId="1300" priority="34" operator="equal">
      <formula>"Bajo"</formula>
    </cfRule>
    <cfRule type="cellIs" dxfId="1299" priority="35" operator="equal">
      <formula>"Medio"</formula>
    </cfRule>
    <cfRule type="cellIs" dxfId="1298" priority="36" operator="equal">
      <formula>"Alto"</formula>
    </cfRule>
    <cfRule type="cellIs" dxfId="1297" priority="37" operator="equal">
      <formula>"Muy Alto"</formula>
    </cfRule>
  </conditionalFormatting>
  <conditionalFormatting sqref="O30">
    <cfRule type="cellIs" dxfId="1296" priority="30" stopIfTrue="1" operator="between">
      <formula>15</formula>
      <formula>25</formula>
    </cfRule>
    <cfRule type="cellIs" dxfId="1295" priority="31" stopIfTrue="1" operator="between">
      <formula>8</formula>
      <formula>12</formula>
    </cfRule>
    <cfRule type="cellIs" dxfId="1294" priority="32" stopIfTrue="1" operator="between">
      <formula>1</formula>
      <formula>7</formula>
    </cfRule>
  </conditionalFormatting>
  <conditionalFormatting sqref="O30">
    <cfRule type="containsText" dxfId="1293" priority="29" stopIfTrue="1" operator="containsText" text="No Aceptable">
      <formula>NOT(ISERROR(SEARCH("No Aceptable",O30)))</formula>
    </cfRule>
  </conditionalFormatting>
  <conditionalFormatting sqref="O30">
    <cfRule type="containsText" dxfId="1292" priority="24" operator="containsText" text="Ninguno">
      <formula>NOT(ISERROR(SEARCH("Ninguno",O30)))</formula>
    </cfRule>
    <cfRule type="containsText" dxfId="1291" priority="25" operator="containsText" text="Bajo">
      <formula>NOT(ISERROR(SEARCH("Bajo",O30)))</formula>
    </cfRule>
    <cfRule type="containsText" dxfId="1290" priority="26" operator="containsText" text="Medio">
      <formula>NOT(ISERROR(SEARCH("Medio",O30)))</formula>
    </cfRule>
    <cfRule type="containsText" dxfId="1289" priority="27" operator="containsText" text="Alto">
      <formula>NOT(ISERROR(SEARCH("Alto",O30)))</formula>
    </cfRule>
    <cfRule type="containsText" dxfId="1288" priority="28" operator="containsText" text="Muy Alto">
      <formula>NOT(ISERROR(SEARCH("Muy Alto",O30)))</formula>
    </cfRule>
  </conditionalFormatting>
  <conditionalFormatting sqref="Q21">
    <cfRule type="cellIs" dxfId="1287" priority="19" operator="equal">
      <formula>"Ninguno"</formula>
    </cfRule>
    <cfRule type="cellIs" dxfId="1286" priority="20" operator="equal">
      <formula>"Bajo"</formula>
    </cfRule>
    <cfRule type="cellIs" dxfId="1285" priority="21" operator="equal">
      <formula>"Medio"</formula>
    </cfRule>
    <cfRule type="cellIs" dxfId="1284" priority="22" operator="equal">
      <formula>"Alto"</formula>
    </cfRule>
    <cfRule type="cellIs" dxfId="1283" priority="23" operator="equal">
      <formula>"Muy Alto"</formula>
    </cfRule>
  </conditionalFormatting>
  <conditionalFormatting sqref="N21">
    <cfRule type="containsText" dxfId="1282" priority="18" stopIfTrue="1" operator="containsText" text="No Aceptable">
      <formula>NOT(ISERROR(SEARCH("No Aceptable",N21)))</formula>
    </cfRule>
  </conditionalFormatting>
  <conditionalFormatting sqref="N21">
    <cfRule type="cellIs" dxfId="1281" priority="13" operator="equal">
      <formula>"Ninguno"</formula>
    </cfRule>
    <cfRule type="cellIs" dxfId="1280" priority="14" operator="equal">
      <formula>"Bajo"</formula>
    </cfRule>
    <cfRule type="cellIs" dxfId="1279" priority="15" operator="equal">
      <formula>"Medio"</formula>
    </cfRule>
    <cfRule type="cellIs" dxfId="1278" priority="16" operator="equal">
      <formula>"Alto"</formula>
    </cfRule>
    <cfRule type="cellIs" dxfId="1277" priority="17" operator="equal">
      <formula>"Muy Alto"</formula>
    </cfRule>
  </conditionalFormatting>
  <conditionalFormatting sqref="M21">
    <cfRule type="cellIs" dxfId="1276" priority="10" stopIfTrue="1" operator="between">
      <formula>15</formula>
      <formula>25</formula>
    </cfRule>
    <cfRule type="cellIs" dxfId="1275" priority="11" stopIfTrue="1" operator="between">
      <formula>8</formula>
      <formula>12</formula>
    </cfRule>
    <cfRule type="cellIs" dxfId="1274" priority="12" stopIfTrue="1" operator="between">
      <formula>1</formula>
      <formula>7</formula>
    </cfRule>
  </conditionalFormatting>
  <conditionalFormatting sqref="O21">
    <cfRule type="cellIs" dxfId="1273" priority="7" stopIfTrue="1" operator="between">
      <formula>15</formula>
      <formula>25</formula>
    </cfRule>
    <cfRule type="cellIs" dxfId="1272" priority="8" stopIfTrue="1" operator="between">
      <formula>8</formula>
      <formula>12</formula>
    </cfRule>
    <cfRule type="cellIs" dxfId="1271" priority="9" stopIfTrue="1" operator="between">
      <formula>1</formula>
      <formula>7</formula>
    </cfRule>
  </conditionalFormatting>
  <conditionalFormatting sqref="O21">
    <cfRule type="containsText" dxfId="1270" priority="6" stopIfTrue="1" operator="containsText" text="No Aceptable">
      <formula>NOT(ISERROR(SEARCH("No Aceptable",O21)))</formula>
    </cfRule>
  </conditionalFormatting>
  <conditionalFormatting sqref="O21">
    <cfRule type="containsText" dxfId="1269" priority="1" operator="containsText" text="Ninguno">
      <formula>NOT(ISERROR(SEARCH("Ninguno",O21)))</formula>
    </cfRule>
    <cfRule type="containsText" dxfId="1268" priority="2" operator="containsText" text="Bajo">
      <formula>NOT(ISERROR(SEARCH("Bajo",O21)))</formula>
    </cfRule>
    <cfRule type="containsText" dxfId="1267" priority="3" operator="containsText" text="Medio">
      <formula>NOT(ISERROR(SEARCH("Medio",O21)))</formula>
    </cfRule>
    <cfRule type="containsText" dxfId="1266" priority="4" operator="containsText" text="Alto">
      <formula>NOT(ISERROR(SEARCH("Alto",O21)))</formula>
    </cfRule>
    <cfRule type="containsText" dxfId="1265" priority="5" operator="containsText" text="Muy Alto">
      <formula>NOT(ISERROR(SEARCH("Muy Alto",O21)))</formula>
    </cfRule>
  </conditionalFormatting>
  <dataValidations count="6">
    <dataValidation type="whole" allowBlank="1" showInputMessage="1" showErrorMessage="1" sqref="O4:O1048576" xr:uid="{00000000-0002-0000-0300-000000000000}">
      <formula1>10</formula1>
      <formula2>100</formula2>
    </dataValidation>
    <dataValidation type="whole" allowBlank="1" showInputMessage="1" showErrorMessage="1" sqref="L4:L1048576" xr:uid="{00000000-0002-0000-0300-000001000000}">
      <formula1>1</formula1>
      <formula2>4</formula2>
    </dataValidation>
    <dataValidation type="whole" allowBlank="1" showInputMessage="1" showErrorMessage="1" sqref="K4:K1048576" xr:uid="{00000000-0002-0000-0300-000002000000}">
      <formula1>0</formula1>
      <formula2>10</formula2>
    </dataValidation>
    <dataValidation allowBlank="1" showInputMessage="1" showErrorMessage="1" promptTitle="Nivel de Riesgo (NR)" prompt="(NR) Magnitud del riesgo resultante del producto final del nivel de probabilidad por el nivel de consecuencia." sqref="P12:P13" xr:uid="{00000000-0002-0000-0300-000003000000}"/>
    <dataValidation allowBlank="1" showInputMessage="1" showErrorMessage="1" promptTitle="Nivel de Probabilidad (NP)" prompt="Producto del nivel de deficiencia por el nivel de exposicion" sqref="M12:M13" xr:uid="{00000000-0002-0000-0300-000004000000}"/>
    <dataValidation type="list" allowBlank="1" showInputMessage="1" showErrorMessage="1" sqref="M31:N31 D14:D30" xr:uid="{00000000-0002-0000-0300-000005000000}">
      <formula1>#REF!</formula1>
    </dataValidation>
  </dataValidations>
  <pageMargins left="0.25" right="0.25" top="0.75" bottom="0.75" header="0.3" footer="0.3"/>
  <pageSetup paperSize="9" scale="25" orientation="landscape" r:id="rId1"/>
  <rowBreaks count="1" manualBreakCount="1">
    <brk id="22" min="9"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243" operator="containsText" id="{C4CA71A0-9F5F-475B-8D2C-1B19C4C3C6F2}">
            <xm:f>NOT(ISERROR(SEARCH(#REF!,R4)))</xm:f>
            <xm:f>#REF!</xm:f>
            <x14:dxf>
              <fill>
                <patternFill>
                  <bgColor rgb="FF00B050"/>
                </patternFill>
              </fill>
            </x14:dxf>
          </x14:cfRule>
          <x14:cfRule type="containsText" priority="244" operator="containsText" id="{41308F1B-2903-4A4B-B63A-77D21E318B30}">
            <xm:f>NOT(ISERROR(SEARCH(#REF!,R4)))</xm:f>
            <xm:f>#REF!</xm:f>
            <x14:dxf>
              <fill>
                <patternFill>
                  <bgColor rgb="FF66FF99"/>
                </patternFill>
              </fill>
            </x14:dxf>
          </x14:cfRule>
          <xm:sqref>R4 R7:R11 R31:R1048576</xm:sqref>
        </x14:conditionalFormatting>
        <x14:conditionalFormatting xmlns:xm="http://schemas.microsoft.com/office/excel/2006/main">
          <x14:cfRule type="containsText" priority="230" operator="containsText" id="{44CA5F93-1DD3-429E-A1E5-7D094FA349AE}">
            <xm:f>NOT(ISERROR(SEARCH(#REF!,R5)))</xm:f>
            <xm:f>#REF!</xm:f>
            <x14:dxf>
              <fill>
                <patternFill>
                  <bgColor rgb="FF00B050"/>
                </patternFill>
              </fill>
            </x14:dxf>
          </x14:cfRule>
          <x14:cfRule type="containsText" priority="231" operator="containsText" id="{5AA2BCBC-24E9-4A17-A594-6F598513E899}">
            <xm:f>NOT(ISERROR(SEARCH(#REF!,R5)))</xm:f>
            <xm:f>#REF!</xm:f>
            <x14:dxf>
              <fill>
                <patternFill>
                  <bgColor rgb="FF66FF99"/>
                </patternFill>
              </fill>
            </x14:dxf>
          </x14:cfRule>
          <xm:sqref>R5:R6</xm:sqref>
        </x14:conditionalFormatting>
        <x14:conditionalFormatting xmlns:xm="http://schemas.microsoft.com/office/excel/2006/main">
          <x14:cfRule type="containsText" priority="224" stopIfTrue="1" operator="containsText" text="No Aceptable" id="{D09E450A-199B-46B1-A735-D756109CD9BE}">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19" operator="containsText" text="Ninguno" id="{DCA61A19-DC62-4A57-9125-00CD0C16EB65}">
            <xm:f>NOT(ISERROR(SEARCH("Ninguno",'\Users\10 Spring Creators\Desktop\[DAD-027 V6 MATRIZ DE PELIGROS DISEMEQ.xlsx]Almacen'!#REF!)))</xm:f>
            <x14:dxf>
              <font>
                <color rgb="FF00B050"/>
              </font>
            </x14:dxf>
          </x14:cfRule>
          <x14:cfRule type="containsText" priority="220" operator="containsText" text="Bajo" id="{52169262-DCAD-4356-91AB-43BCE1D2CFD9}">
            <xm:f>NOT(ISERROR(SEARCH("Bajo",'\Users\10 Spring Creators\Desktop\[DAD-027 V6 MATRIZ DE PELIGROS DISEMEQ.xlsx]Almacen'!#REF!)))</xm:f>
            <x14:dxf>
              <font>
                <color rgb="FF00B050"/>
              </font>
            </x14:dxf>
          </x14:cfRule>
          <x14:cfRule type="containsText" priority="221" operator="containsText" text="Medio" id="{4FEAC0E8-A6F6-4470-89AB-3FCA69668370}">
            <xm:f>NOT(ISERROR(SEARCH("Medio",'\Users\10 Spring Creators\Desktop\[DAD-027 V6 MATRIZ DE PELIGROS DISEMEQ.xlsx]Almacen'!#REF!)))</xm:f>
            <x14:dxf>
              <font>
                <color rgb="FFFFFF00"/>
              </font>
            </x14:dxf>
          </x14:cfRule>
          <x14:cfRule type="containsText" priority="222" operator="containsText" text="Alto" id="{4326CC27-60D4-4D6A-8C96-C3B3FC37E39F}">
            <xm:f>NOT(ISERROR(SEARCH("Alto",'\Users\10 Spring Creators\Desktop\[DAD-027 V6 MATRIZ DE PELIGROS DISEMEQ.xlsx]Almacen'!#REF!)))</xm:f>
            <x14:dxf>
              <font>
                <color rgb="FFFF0000"/>
              </font>
            </x14:dxf>
          </x14:cfRule>
          <x14:cfRule type="containsText" priority="223" operator="containsText" text="Muy Alto" id="{1BCBE3C7-1E9B-4F60-B801-80C4A6F24BB5}">
            <xm:f>NOT(ISERROR(SEARCH("Muy Alto",'\Users\10 Spring Creators\Desktop\[DAD-027 V6 MATRIZ DE PELIGROS DISEMEQ.xlsx]Almacen'!#REF!)))</xm:f>
            <x14:dxf>
              <font>
                <color rgb="FFFF0000"/>
              </font>
            </x14:dxf>
          </x14:cfRule>
          <xm:sqref>O14:O15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tabColor rgb="FF00B050"/>
  </sheetPr>
  <dimension ref="A1:X27"/>
  <sheetViews>
    <sheetView showGridLines="0" topLeftCell="J12" zoomScale="70" zoomScaleNormal="70" zoomScaleSheetLayoutView="70" workbookViewId="0">
      <selection activeCell="AA16" sqref="AA16"/>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412</v>
      </c>
      <c r="D8" s="309"/>
      <c r="E8" s="300"/>
      <c r="F8" s="308" t="s">
        <v>411</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30.6"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56.75" hidden="1" customHeight="1" x14ac:dyDescent="0.25">
      <c r="A14" s="50">
        <v>1</v>
      </c>
      <c r="B14" s="292" t="s">
        <v>413</v>
      </c>
      <c r="C14" s="292" t="s">
        <v>414</v>
      </c>
      <c r="D14" s="70" t="s">
        <v>183</v>
      </c>
      <c r="E14" s="63" t="s">
        <v>416</v>
      </c>
      <c r="F14" s="288" t="s">
        <v>147</v>
      </c>
      <c r="G14" s="108" t="s">
        <v>202</v>
      </c>
      <c r="H14" s="63" t="s">
        <v>489</v>
      </c>
      <c r="I14" s="61" t="s">
        <v>631</v>
      </c>
      <c r="J14" s="62" t="s">
        <v>649</v>
      </c>
      <c r="K14" s="128">
        <v>2</v>
      </c>
      <c r="L14" s="51">
        <v>1</v>
      </c>
      <c r="M14" s="52">
        <f t="shared" ref="M14:M17" si="0">K14*L14</f>
        <v>2</v>
      </c>
      <c r="N14" s="53" t="str">
        <f t="shared" ref="N14:N17" si="1">IF(M14&gt;=24,"Muy Alto",IF(M14&gt;=10,"Alto",IF(M14&gt;=6,"Medio",IF(M14&gt;=2,"Bajo","Ninguno"))))</f>
        <v>Bajo</v>
      </c>
      <c r="O14" s="54">
        <v>10</v>
      </c>
      <c r="P14" s="51">
        <f t="shared" ref="P14:P17" si="2">O14*M14</f>
        <v>20</v>
      </c>
      <c r="Q14" s="55" t="str">
        <f t="shared" ref="Q14:Q17" si="3">IF(P14&gt;=600,"Muy Alto",IF(P14&gt;=150,"Alto",IF(P14&gt;=40,"Medio",IF(P14&gt;=20,"Bajo","Ninguno"))))</f>
        <v>Bajo</v>
      </c>
      <c r="R14" s="138" t="str">
        <f t="shared" ref="R14:R25" si="4">IF(P14&gt;=600,"No aceptable",IF(AND(P14&gt;=150,P14&lt;=500),"Aceptable con control especifico",IF(AND(P14&gt;=40,P14&lt;=120),"Mejorable",IF(P14&lt;=20,"Aceptable"))))</f>
        <v>Aceptable</v>
      </c>
      <c r="S14" s="80" t="s">
        <v>43</v>
      </c>
      <c r="T14" s="56" t="s">
        <v>43</v>
      </c>
      <c r="U14" s="56" t="s">
        <v>43</v>
      </c>
      <c r="V14" s="57" t="s">
        <v>583</v>
      </c>
      <c r="W14" s="58" t="s">
        <v>43</v>
      </c>
      <c r="X14" s="57" t="s">
        <v>584</v>
      </c>
    </row>
    <row r="15" spans="1:24" s="46" customFormat="1" ht="116.25" hidden="1" customHeight="1" x14ac:dyDescent="0.25">
      <c r="A15" s="50">
        <v>2</v>
      </c>
      <c r="B15" s="293"/>
      <c r="C15" s="293"/>
      <c r="D15" s="70" t="s">
        <v>183</v>
      </c>
      <c r="E15" s="63" t="s">
        <v>418</v>
      </c>
      <c r="F15" s="289"/>
      <c r="G15" s="108" t="s">
        <v>419</v>
      </c>
      <c r="H15" s="63" t="s">
        <v>420</v>
      </c>
      <c r="I15" s="61" t="s">
        <v>637</v>
      </c>
      <c r="J15" s="62" t="s">
        <v>636</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7" t="s">
        <v>286</v>
      </c>
      <c r="W15" s="57" t="s">
        <v>421</v>
      </c>
      <c r="X15" s="57"/>
    </row>
    <row r="16" spans="1:24" s="46" customFormat="1" ht="169.5" customHeight="1" x14ac:dyDescent="0.25">
      <c r="A16" s="50">
        <v>3</v>
      </c>
      <c r="B16" s="293"/>
      <c r="C16" s="293"/>
      <c r="D16" s="70" t="s">
        <v>183</v>
      </c>
      <c r="E16" s="63" t="s">
        <v>423</v>
      </c>
      <c r="F16" s="70" t="s">
        <v>146</v>
      </c>
      <c r="G16" s="134" t="s">
        <v>424</v>
      </c>
      <c r="H16" s="64" t="s">
        <v>43</v>
      </c>
      <c r="I16" s="61" t="s">
        <v>205</v>
      </c>
      <c r="J16" s="62" t="s">
        <v>356</v>
      </c>
      <c r="K16" s="130">
        <v>6</v>
      </c>
      <c r="L16" s="51">
        <v>2</v>
      </c>
      <c r="M16" s="93">
        <f t="shared" si="0"/>
        <v>12</v>
      </c>
      <c r="N16" s="94" t="str">
        <f t="shared" si="1"/>
        <v>Alto</v>
      </c>
      <c r="O16" s="95">
        <v>25</v>
      </c>
      <c r="P16" s="96">
        <f t="shared" si="2"/>
        <v>300</v>
      </c>
      <c r="Q16" s="97" t="str">
        <f t="shared" si="3"/>
        <v>Alto</v>
      </c>
      <c r="R16" s="138" t="str">
        <f t="shared" si="4"/>
        <v>Aceptable con control especifico</v>
      </c>
      <c r="S16" s="80" t="s">
        <v>43</v>
      </c>
      <c r="T16" s="56" t="s">
        <v>43</v>
      </c>
      <c r="U16" s="56" t="s">
        <v>43</v>
      </c>
      <c r="V16" s="58" t="s">
        <v>43</v>
      </c>
      <c r="W16" s="58" t="s">
        <v>43</v>
      </c>
      <c r="X16" s="57" t="s">
        <v>360</v>
      </c>
    </row>
    <row r="17" spans="1:24" s="46" customFormat="1" ht="114" customHeight="1" x14ac:dyDescent="0.25">
      <c r="A17" s="50">
        <v>4</v>
      </c>
      <c r="B17" s="293"/>
      <c r="C17" s="293"/>
      <c r="D17" s="70" t="s">
        <v>183</v>
      </c>
      <c r="E17" s="63" t="s">
        <v>427</v>
      </c>
      <c r="F17" s="148" t="s">
        <v>217</v>
      </c>
      <c r="G17" s="109" t="s">
        <v>428</v>
      </c>
      <c r="H17" s="149" t="s">
        <v>43</v>
      </c>
      <c r="I17" s="71" t="s">
        <v>429</v>
      </c>
      <c r="J17" s="113" t="s">
        <v>430</v>
      </c>
      <c r="K17" s="92">
        <v>6</v>
      </c>
      <c r="L17" s="51">
        <v>2</v>
      </c>
      <c r="M17" s="93">
        <f t="shared" si="0"/>
        <v>12</v>
      </c>
      <c r="N17" s="94" t="str">
        <f t="shared" si="1"/>
        <v>Alto</v>
      </c>
      <c r="O17" s="135">
        <v>25</v>
      </c>
      <c r="P17" s="96">
        <f t="shared" si="2"/>
        <v>300</v>
      </c>
      <c r="Q17" s="97" t="str">
        <f t="shared" si="3"/>
        <v>Alto</v>
      </c>
      <c r="R17" s="138" t="str">
        <f t="shared" si="4"/>
        <v>Aceptable con control especifico</v>
      </c>
      <c r="S17" s="80" t="s">
        <v>43</v>
      </c>
      <c r="T17" s="56" t="s">
        <v>43</v>
      </c>
      <c r="U17" s="56" t="s">
        <v>43</v>
      </c>
      <c r="V17" s="56" t="s">
        <v>43</v>
      </c>
      <c r="W17" s="57" t="s">
        <v>298</v>
      </c>
      <c r="X17" s="71" t="s">
        <v>228</v>
      </c>
    </row>
    <row r="18" spans="1:24" s="46" customFormat="1" ht="165.75" customHeight="1" x14ac:dyDescent="0.25">
      <c r="A18" s="50">
        <v>5</v>
      </c>
      <c r="B18" s="293"/>
      <c r="C18" s="293"/>
      <c r="D18" s="70" t="s">
        <v>183</v>
      </c>
      <c r="E18" s="63" t="s">
        <v>432</v>
      </c>
      <c r="F18" s="65" t="s">
        <v>145</v>
      </c>
      <c r="G18" s="108" t="s">
        <v>431</v>
      </c>
      <c r="H18" s="114" t="s">
        <v>43</v>
      </c>
      <c r="I18" s="71" t="s">
        <v>433</v>
      </c>
      <c r="J18" s="113" t="s">
        <v>434</v>
      </c>
      <c r="K18" s="92">
        <v>6</v>
      </c>
      <c r="L18" s="51">
        <v>2</v>
      </c>
      <c r="M18" s="93">
        <f>K18*L18</f>
        <v>12</v>
      </c>
      <c r="N18" s="94" t="str">
        <f>IF(M18&gt;=24,"Muy Alto",IF(M18&gt;=10,"Alto",IF(M18&gt;=6,"Medio",IF(M18&gt;=2,"Bajo","Ninguno"))))</f>
        <v>Alto</v>
      </c>
      <c r="O18" s="135">
        <v>25</v>
      </c>
      <c r="P18" s="96">
        <f>O18*M18</f>
        <v>300</v>
      </c>
      <c r="Q18" s="97" t="str">
        <f>IF(P18&gt;=600,"Muy Alto",IF(P18&gt;=150,"Alto",IF(P18&gt;=40,"Medio",IF(P18&gt;=20,"Bajo","Ninguno"))))</f>
        <v>Alto</v>
      </c>
      <c r="R18" s="138" t="str">
        <f t="shared" si="4"/>
        <v>Aceptable con control especifico</v>
      </c>
      <c r="S18" s="124" t="s">
        <v>43</v>
      </c>
      <c r="T18" s="74" t="s">
        <v>43</v>
      </c>
      <c r="U18" s="59" t="s">
        <v>304</v>
      </c>
      <c r="V18" s="147" t="s">
        <v>43</v>
      </c>
      <c r="W18" s="57" t="s">
        <v>371</v>
      </c>
      <c r="X18" s="71" t="s">
        <v>435</v>
      </c>
    </row>
    <row r="19" spans="1:24" s="46" customFormat="1" ht="120" hidden="1" customHeight="1" x14ac:dyDescent="0.25">
      <c r="A19" s="50">
        <v>6</v>
      </c>
      <c r="B19" s="293"/>
      <c r="C19" s="293"/>
      <c r="D19" s="70" t="s">
        <v>183</v>
      </c>
      <c r="E19" s="63" t="s">
        <v>372</v>
      </c>
      <c r="F19" s="65" t="s">
        <v>236</v>
      </c>
      <c r="G19" s="108" t="s">
        <v>237</v>
      </c>
      <c r="H19" s="112" t="s">
        <v>373</v>
      </c>
      <c r="I19" s="71" t="s">
        <v>436</v>
      </c>
      <c r="J19" s="113" t="s">
        <v>375</v>
      </c>
      <c r="K19" s="130">
        <v>2</v>
      </c>
      <c r="L19" s="51">
        <v>2</v>
      </c>
      <c r="M19" s="93">
        <f t="shared" ref="M19" si="5">K19*L19</f>
        <v>4</v>
      </c>
      <c r="N19" s="94" t="str">
        <f t="shared" ref="N19" si="6">IF(M19&gt;=24,"Muy Alto",IF(M19&gt;=10,"Alto",IF(M19&gt;=6,"Medio",IF(M19&gt;=2,"Bajo","Ninguno"))))</f>
        <v>Bajo</v>
      </c>
      <c r="O19" s="95">
        <v>25</v>
      </c>
      <c r="P19" s="96">
        <f t="shared" ref="P19" si="7">O19*M19</f>
        <v>100</v>
      </c>
      <c r="Q19" s="97" t="str">
        <f t="shared" ref="Q19:Q25" si="8">IF(P19&gt;=600,"Muy Alto",IF(P19&gt;=150,"Alto",IF(P19&gt;=40,"Medio",IF(P19&gt;=20,"Bajo","Ninguno"))))</f>
        <v>Medio</v>
      </c>
      <c r="R19" s="138" t="str">
        <f t="shared" si="4"/>
        <v>Mejorable</v>
      </c>
      <c r="S19" s="80" t="s">
        <v>43</v>
      </c>
      <c r="T19" s="56" t="s">
        <v>43</v>
      </c>
      <c r="U19" s="76" t="s">
        <v>43</v>
      </c>
      <c r="V19" s="147" t="s">
        <v>376</v>
      </c>
      <c r="W19" s="56" t="s">
        <v>43</v>
      </c>
      <c r="X19" s="71" t="s">
        <v>377</v>
      </c>
    </row>
    <row r="20" spans="1:24" s="46" customFormat="1" ht="107.25" hidden="1" customHeight="1" x14ac:dyDescent="0.25">
      <c r="A20" s="50">
        <v>7</v>
      </c>
      <c r="B20" s="293"/>
      <c r="C20" s="293"/>
      <c r="D20" s="70" t="s">
        <v>183</v>
      </c>
      <c r="E20" s="79" t="s">
        <v>520</v>
      </c>
      <c r="F20" s="78" t="s">
        <v>244</v>
      </c>
      <c r="G20" s="110" t="s">
        <v>242</v>
      </c>
      <c r="H20" s="116" t="s">
        <v>43</v>
      </c>
      <c r="I20" s="77" t="s">
        <v>245</v>
      </c>
      <c r="J20" s="117" t="s">
        <v>243</v>
      </c>
      <c r="K20" s="130">
        <v>2</v>
      </c>
      <c r="L20" s="51">
        <v>1</v>
      </c>
      <c r="M20" s="93">
        <f>K20*L20</f>
        <v>2</v>
      </c>
      <c r="N20" s="94" t="str">
        <f>IF(M20&gt;=24,"Muy Alto",IF(M20&gt;=10,"Alto",IF(M20&gt;=6,"Medio",IF(M20&gt;=2,"Bajo","Ninguno"))))</f>
        <v>Bajo</v>
      </c>
      <c r="O20" s="95">
        <v>25</v>
      </c>
      <c r="P20" s="96">
        <f>O20*M20</f>
        <v>50</v>
      </c>
      <c r="Q20" s="97" t="str">
        <f t="shared" si="8"/>
        <v>Medio</v>
      </c>
      <c r="R20" s="138" t="str">
        <f t="shared" si="4"/>
        <v>Mejorable</v>
      </c>
      <c r="S20" s="80" t="s">
        <v>43</v>
      </c>
      <c r="T20" s="56" t="s">
        <v>43</v>
      </c>
      <c r="U20" s="80" t="s">
        <v>43</v>
      </c>
      <c r="V20" s="60" t="s">
        <v>246</v>
      </c>
      <c r="W20" s="81" t="s">
        <v>43</v>
      </c>
      <c r="X20" s="60" t="s">
        <v>247</v>
      </c>
    </row>
    <row r="21" spans="1:24" s="46" customFormat="1" ht="126.75" hidden="1" customHeight="1" x14ac:dyDescent="0.25">
      <c r="A21" s="50">
        <v>8</v>
      </c>
      <c r="B21" s="293"/>
      <c r="C21" s="293"/>
      <c r="D21" s="70" t="s">
        <v>183</v>
      </c>
      <c r="E21" s="82" t="s">
        <v>378</v>
      </c>
      <c r="F21" s="83" t="s">
        <v>352</v>
      </c>
      <c r="G21" s="111" t="s">
        <v>249</v>
      </c>
      <c r="H21" s="116" t="s">
        <v>43</v>
      </c>
      <c r="I21" s="60" t="s">
        <v>380</v>
      </c>
      <c r="J21" s="118" t="s">
        <v>382</v>
      </c>
      <c r="K21" s="130">
        <v>2</v>
      </c>
      <c r="L21" s="51">
        <v>1</v>
      </c>
      <c r="M21" s="93">
        <f t="shared" ref="M21:M25" si="9">K21*L21</f>
        <v>2</v>
      </c>
      <c r="N21" s="94" t="str">
        <f t="shared" ref="N21:N26" si="10">IF(M21&gt;=24,"Muy Alto",IF(M21&gt;=10,"Alto",IF(M21&gt;=6,"Medio",IF(M21&gt;=2,"Bajo","Ninguno"))))</f>
        <v>Bajo</v>
      </c>
      <c r="O21" s="95">
        <v>10</v>
      </c>
      <c r="P21" s="96">
        <f t="shared" ref="P21:P25" si="11">O21*M21</f>
        <v>20</v>
      </c>
      <c r="Q21" s="97" t="str">
        <f t="shared" si="8"/>
        <v>Bajo</v>
      </c>
      <c r="R21" s="138" t="str">
        <f t="shared" si="4"/>
        <v>Aceptable</v>
      </c>
      <c r="S21" s="87" t="s">
        <v>43</v>
      </c>
      <c r="T21" s="84" t="s">
        <v>43</v>
      </c>
      <c r="U21" s="84" t="s">
        <v>43</v>
      </c>
      <c r="V21" s="71" t="s">
        <v>381</v>
      </c>
      <c r="W21" s="71"/>
      <c r="X21" s="71" t="s">
        <v>253</v>
      </c>
    </row>
    <row r="22" spans="1:24" s="46" customFormat="1" ht="126.75" hidden="1" customHeight="1" x14ac:dyDescent="0.25">
      <c r="A22" s="50">
        <v>9</v>
      </c>
      <c r="B22" s="293"/>
      <c r="C22" s="293"/>
      <c r="D22" s="70" t="s">
        <v>183</v>
      </c>
      <c r="E22" s="107" t="s">
        <v>437</v>
      </c>
      <c r="F22" s="174" t="s">
        <v>254</v>
      </c>
      <c r="G22" s="131" t="s">
        <v>438</v>
      </c>
      <c r="H22" s="116" t="s">
        <v>43</v>
      </c>
      <c r="I22" s="60" t="s">
        <v>440</v>
      </c>
      <c r="J22" s="118" t="s">
        <v>441</v>
      </c>
      <c r="K22" s="130">
        <v>2</v>
      </c>
      <c r="L22" s="51">
        <v>2</v>
      </c>
      <c r="M22" s="93">
        <f t="shared" si="9"/>
        <v>4</v>
      </c>
      <c r="N22" s="94" t="str">
        <f t="shared" si="10"/>
        <v>Bajo</v>
      </c>
      <c r="O22" s="95">
        <v>10</v>
      </c>
      <c r="P22" s="96">
        <f t="shared" si="11"/>
        <v>40</v>
      </c>
      <c r="Q22" s="97" t="str">
        <f t="shared" si="8"/>
        <v>Medio</v>
      </c>
      <c r="R22" s="138" t="str">
        <f t="shared" si="4"/>
        <v>Mejorable</v>
      </c>
      <c r="S22" s="80" t="s">
        <v>43</v>
      </c>
      <c r="T22" s="56" t="s">
        <v>43</v>
      </c>
      <c r="U22" s="60" t="s">
        <v>439</v>
      </c>
      <c r="V22" s="71" t="s">
        <v>386</v>
      </c>
      <c r="W22" s="56" t="s">
        <v>43</v>
      </c>
      <c r="X22" s="60" t="s">
        <v>330</v>
      </c>
    </row>
    <row r="23" spans="1:24" s="46" customFormat="1" ht="122.25" hidden="1" customHeight="1" x14ac:dyDescent="0.25">
      <c r="A23" s="50">
        <v>10</v>
      </c>
      <c r="B23" s="293"/>
      <c r="C23" s="293"/>
      <c r="D23" s="70" t="s">
        <v>183</v>
      </c>
      <c r="E23" s="63" t="s">
        <v>255</v>
      </c>
      <c r="F23" s="180"/>
      <c r="G23" s="131" t="s">
        <v>256</v>
      </c>
      <c r="H23" s="82" t="s">
        <v>561</v>
      </c>
      <c r="I23" s="60" t="s">
        <v>562</v>
      </c>
      <c r="J23" s="118" t="s">
        <v>563</v>
      </c>
      <c r="K23" s="130">
        <v>2</v>
      </c>
      <c r="L23" s="51">
        <v>1</v>
      </c>
      <c r="M23" s="93">
        <f t="shared" si="9"/>
        <v>2</v>
      </c>
      <c r="N23" s="94" t="str">
        <f t="shared" si="10"/>
        <v>Bajo</v>
      </c>
      <c r="O23" s="95">
        <v>10</v>
      </c>
      <c r="P23" s="96">
        <f t="shared" si="11"/>
        <v>20</v>
      </c>
      <c r="Q23" s="97" t="str">
        <f t="shared" si="8"/>
        <v>Bajo</v>
      </c>
      <c r="R23" s="138" t="str">
        <f t="shared" si="4"/>
        <v>Aceptable</v>
      </c>
      <c r="S23" s="87" t="s">
        <v>43</v>
      </c>
      <c r="T23" s="84" t="s">
        <v>43</v>
      </c>
      <c r="U23" s="85" t="s">
        <v>410</v>
      </c>
      <c r="V23" s="85" t="s">
        <v>391</v>
      </c>
      <c r="W23" s="84" t="s">
        <v>43</v>
      </c>
      <c r="X23" s="71" t="s">
        <v>327</v>
      </c>
    </row>
    <row r="24" spans="1:24" s="46" customFormat="1" ht="138.75" customHeight="1" x14ac:dyDescent="0.25">
      <c r="A24" s="50">
        <v>11</v>
      </c>
      <c r="B24" s="293"/>
      <c r="C24" s="293"/>
      <c r="D24" s="70" t="s">
        <v>183</v>
      </c>
      <c r="E24" s="106" t="s">
        <v>566</v>
      </c>
      <c r="F24" s="150" t="s">
        <v>182</v>
      </c>
      <c r="G24" s="132" t="s">
        <v>442</v>
      </c>
      <c r="H24" s="120" t="s">
        <v>43</v>
      </c>
      <c r="I24" s="60" t="s">
        <v>567</v>
      </c>
      <c r="J24" s="118" t="s">
        <v>443</v>
      </c>
      <c r="K24" s="130">
        <v>2</v>
      </c>
      <c r="L24" s="51">
        <v>3</v>
      </c>
      <c r="M24" s="93">
        <f t="shared" si="9"/>
        <v>6</v>
      </c>
      <c r="N24" s="94" t="str">
        <f t="shared" si="10"/>
        <v>Medio</v>
      </c>
      <c r="O24" s="54">
        <v>25</v>
      </c>
      <c r="P24" s="96">
        <f t="shared" si="11"/>
        <v>150</v>
      </c>
      <c r="Q24" s="97" t="str">
        <f t="shared" si="8"/>
        <v>Alto</v>
      </c>
      <c r="R24" s="138" t="str">
        <f t="shared" si="4"/>
        <v>Aceptable con control especifico</v>
      </c>
      <c r="S24" s="80" t="s">
        <v>43</v>
      </c>
      <c r="T24" s="56" t="s">
        <v>43</v>
      </c>
      <c r="U24" s="56" t="s">
        <v>43</v>
      </c>
      <c r="V24" s="85" t="s">
        <v>274</v>
      </c>
      <c r="W24" s="56" t="s">
        <v>43</v>
      </c>
      <c r="X24" s="85" t="s">
        <v>334</v>
      </c>
    </row>
    <row r="25" spans="1:24" s="46" customFormat="1" ht="149.25" hidden="1" customHeight="1" x14ac:dyDescent="0.25">
      <c r="A25" s="50">
        <v>12</v>
      </c>
      <c r="B25" s="293"/>
      <c r="C25" s="293"/>
      <c r="D25" s="70" t="s">
        <v>183</v>
      </c>
      <c r="E25" s="106" t="s">
        <v>444</v>
      </c>
      <c r="F25" s="98" t="s">
        <v>170</v>
      </c>
      <c r="G25" s="132" t="s">
        <v>398</v>
      </c>
      <c r="H25" s="82" t="s">
        <v>445</v>
      </c>
      <c r="I25" s="60" t="s">
        <v>446</v>
      </c>
      <c r="J25" s="118" t="s">
        <v>447</v>
      </c>
      <c r="K25" s="130">
        <v>2</v>
      </c>
      <c r="L25" s="51">
        <v>2</v>
      </c>
      <c r="M25" s="93">
        <f t="shared" si="9"/>
        <v>4</v>
      </c>
      <c r="N25" s="94" t="str">
        <f t="shared" si="10"/>
        <v>Bajo</v>
      </c>
      <c r="O25" s="95">
        <v>10</v>
      </c>
      <c r="P25" s="96">
        <f t="shared" si="11"/>
        <v>40</v>
      </c>
      <c r="Q25" s="97" t="str">
        <f t="shared" si="8"/>
        <v>Medio</v>
      </c>
      <c r="R25" s="138" t="str">
        <f t="shared" si="4"/>
        <v>Mejorable</v>
      </c>
      <c r="S25" s="139" t="s">
        <v>340</v>
      </c>
      <c r="T25" s="56" t="s">
        <v>43</v>
      </c>
      <c r="U25" s="56" t="s">
        <v>43</v>
      </c>
      <c r="V25" s="85" t="s">
        <v>341</v>
      </c>
      <c r="W25" s="84" t="s">
        <v>43</v>
      </c>
      <c r="X25" s="85" t="s">
        <v>342</v>
      </c>
    </row>
    <row r="26" spans="1:24" s="46" customFormat="1" ht="170.25" customHeight="1" x14ac:dyDescent="0.25">
      <c r="A26" s="50">
        <v>13</v>
      </c>
      <c r="B26" s="294"/>
      <c r="C26" s="294"/>
      <c r="D26" s="70" t="s">
        <v>183</v>
      </c>
      <c r="E26" s="106" t="s">
        <v>343</v>
      </c>
      <c r="F26" s="98" t="s">
        <v>184</v>
      </c>
      <c r="G26" s="133" t="s">
        <v>344</v>
      </c>
      <c r="H26" s="120" t="s">
        <v>43</v>
      </c>
      <c r="I26" s="60" t="s">
        <v>402</v>
      </c>
      <c r="J26" s="118" t="s">
        <v>577</v>
      </c>
      <c r="K26" s="130">
        <v>6</v>
      </c>
      <c r="L26" s="51">
        <v>2</v>
      </c>
      <c r="M26" s="93">
        <f>K26*L26</f>
        <v>12</v>
      </c>
      <c r="N26" s="94" t="str">
        <f t="shared" si="10"/>
        <v>Alto</v>
      </c>
      <c r="O26" s="54">
        <v>25</v>
      </c>
      <c r="P26" s="96">
        <f>O26*M26</f>
        <v>300</v>
      </c>
      <c r="Q26" s="97" t="str">
        <f>IF(P26&gt;=600,"Muy Alto",IF(P26&gt;=150,"Alto",IF(P26&gt;=40,"Medio",IF(P26&gt;=20,"Bajo","Ninguno"))))</f>
        <v>Alto</v>
      </c>
      <c r="R26" s="129" t="str">
        <f>IF(P26&gt;=600,"No aceptable",IF(AND(P26&gt;=150,P26&lt;=500),"Aceptable con control especifico",IF(AND(P26&gt;=40,P26&lt;=120),"Mejorable",IF(P26&lt;=20,"Aceptable"))))</f>
        <v>Aceptable con control especifico</v>
      </c>
      <c r="S26" s="80" t="s">
        <v>43</v>
      </c>
      <c r="T26" s="56" t="s">
        <v>43</v>
      </c>
      <c r="U26" s="56" t="s">
        <v>43</v>
      </c>
      <c r="V26" s="59" t="s">
        <v>575</v>
      </c>
      <c r="W26" s="59" t="s">
        <v>448</v>
      </c>
      <c r="X26" s="59" t="s">
        <v>281</v>
      </c>
    </row>
    <row r="27" spans="1:24" s="39" customFormat="1" ht="17.25" customHeight="1" thickBot="1" x14ac:dyDescent="0.3">
      <c r="A27" s="88"/>
      <c r="B27" s="89"/>
      <c r="C27" s="99"/>
      <c r="D27" s="99"/>
      <c r="E27" s="100"/>
      <c r="F27" s="89"/>
      <c r="G27" s="99"/>
      <c r="H27" s="101"/>
      <c r="I27" s="99"/>
      <c r="J27" s="89"/>
      <c r="K27" s="89"/>
      <c r="L27" s="89"/>
      <c r="M27" s="100"/>
      <c r="N27" s="100"/>
      <c r="O27" s="102"/>
      <c r="P27" s="103"/>
      <c r="Q27" s="104"/>
      <c r="R27" s="104"/>
      <c r="S27" s="89"/>
      <c r="T27" s="89"/>
      <c r="U27" s="89"/>
      <c r="V27" s="89"/>
      <c r="W27" s="99"/>
      <c r="X27" s="89"/>
    </row>
  </sheetData>
  <sheetProtection formatCells="0" formatRows="0" insertRows="0" deleteRows="0" selectLockedCells="1"/>
  <autoFilter ref="A13:X26" xr:uid="{00000000-0001-0000-0400-000000000000}">
    <filterColumn colId="16">
      <filters>
        <filter val="Alto"/>
      </filters>
    </filterColumn>
  </autoFilter>
  <dataConsolidate/>
  <mergeCells count="50">
    <mergeCell ref="T4:V4"/>
    <mergeCell ref="A1:C3"/>
    <mergeCell ref="D1:T2"/>
    <mergeCell ref="U1:V3"/>
    <mergeCell ref="W1:X3"/>
    <mergeCell ref="D3:I3"/>
    <mergeCell ref="J3:T3"/>
    <mergeCell ref="W5:X5"/>
    <mergeCell ref="A6:B6"/>
    <mergeCell ref="C6:E6"/>
    <mergeCell ref="F6:H6"/>
    <mergeCell ref="I6:J6"/>
    <mergeCell ref="K6:S6"/>
    <mergeCell ref="T6:V6"/>
    <mergeCell ref="W6:X6"/>
    <mergeCell ref="A5:B5"/>
    <mergeCell ref="C5:E5"/>
    <mergeCell ref="F5:H5"/>
    <mergeCell ref="I5:J5"/>
    <mergeCell ref="K5:S5"/>
    <mergeCell ref="T5:V5"/>
    <mergeCell ref="W7:X7"/>
    <mergeCell ref="A8:B8"/>
    <mergeCell ref="C8:E8"/>
    <mergeCell ref="F8:H8"/>
    <mergeCell ref="I8:J8"/>
    <mergeCell ref="K8:S8"/>
    <mergeCell ref="T8:V8"/>
    <mergeCell ref="W8:X8"/>
    <mergeCell ref="A7:B7"/>
    <mergeCell ref="C7:E7"/>
    <mergeCell ref="F7:H7"/>
    <mergeCell ref="I7:J7"/>
    <mergeCell ref="K7:S7"/>
    <mergeCell ref="T7:V7"/>
    <mergeCell ref="B14:B26"/>
    <mergeCell ref="C14:C26"/>
    <mergeCell ref="F14:F15"/>
    <mergeCell ref="F22:F23"/>
    <mergeCell ref="A10:X10"/>
    <mergeCell ref="A11:A12"/>
    <mergeCell ref="B11:B12"/>
    <mergeCell ref="C11:C12"/>
    <mergeCell ref="D11:D12"/>
    <mergeCell ref="E11:F11"/>
    <mergeCell ref="G11:G12"/>
    <mergeCell ref="H11:J11"/>
    <mergeCell ref="K11:Q11"/>
    <mergeCell ref="S11:W11"/>
    <mergeCell ref="X11:X12"/>
  </mergeCells>
  <conditionalFormatting sqref="Q27 O4 O9 M12:M13 O27:O65464 M17 M24">
    <cfRule type="cellIs" dxfId="1254" priority="238" stopIfTrue="1" operator="between">
      <formula>15</formula>
      <formula>25</formula>
    </cfRule>
    <cfRule type="cellIs" dxfId="1253" priority="239" stopIfTrue="1" operator="between">
      <formula>8</formula>
      <formula>12</formula>
    </cfRule>
    <cfRule type="cellIs" dxfId="1252" priority="240" stopIfTrue="1" operator="between">
      <formula>1</formula>
      <formula>7</formula>
    </cfRule>
  </conditionalFormatting>
  <conditionalFormatting sqref="P27:Q27">
    <cfRule type="containsText" dxfId="1251" priority="237" operator="containsText" text="No Aceptable">
      <formula>NOT(ISERROR(SEARCH("No Aceptable",P27)))</formula>
    </cfRule>
  </conditionalFormatting>
  <conditionalFormatting sqref="Q27">
    <cfRule type="containsText" dxfId="1250" priority="232" stopIfTrue="1" operator="containsText" text="Ninguno">
      <formula>NOT(ISERROR(SEARCH("Ninguno",Q27)))</formula>
    </cfRule>
    <cfRule type="containsText" dxfId="1249" priority="233" stopIfTrue="1" operator="containsText" text="Bajo">
      <formula>NOT(ISERROR(SEARCH("Bajo",Q27)))</formula>
    </cfRule>
    <cfRule type="containsText" dxfId="1248" priority="234" stopIfTrue="1" operator="containsText" text="Medio">
      <formula>NOT(ISERROR(SEARCH("Medio",Q27)))</formula>
    </cfRule>
    <cfRule type="containsText" dxfId="1247" priority="235" operator="containsText" text="Alto">
      <formula>NOT(ISERROR(SEARCH("Alto",Q27)))</formula>
    </cfRule>
    <cfRule type="containsText" dxfId="1246" priority="236" operator="containsText" text="Muy Alto">
      <formula>NOT(ISERROR(SEARCH("Muy Alto",Q27)))</formula>
    </cfRule>
  </conditionalFormatting>
  <conditionalFormatting sqref="R4 R7:R11 R27:R1048576">
    <cfRule type="cellIs" dxfId="1245" priority="241" operator="equal">
      <formula>#REF!</formula>
    </cfRule>
    <cfRule type="cellIs" dxfId="1244" priority="242" operator="equal">
      <formula>#REF!</formula>
    </cfRule>
  </conditionalFormatting>
  <conditionalFormatting sqref="R5:R6">
    <cfRule type="cellIs" dxfId="1243" priority="228" operator="equal">
      <formula>#REF!</formula>
    </cfRule>
    <cfRule type="cellIs" dxfId="1242" priority="229" operator="equal">
      <formula>#REF!</formula>
    </cfRule>
  </conditionalFormatting>
  <conditionalFormatting sqref="M14:M15 O14:O15">
    <cfRule type="cellIs" dxfId="1241" priority="225" stopIfTrue="1" operator="between">
      <formula>15</formula>
      <formula>25</formula>
    </cfRule>
    <cfRule type="cellIs" dxfId="1240" priority="226" stopIfTrue="1" operator="between">
      <formula>8</formula>
      <formula>12</formula>
    </cfRule>
    <cfRule type="cellIs" dxfId="1239" priority="227" stopIfTrue="1" operator="between">
      <formula>1</formula>
      <formula>7</formula>
    </cfRule>
  </conditionalFormatting>
  <conditionalFormatting sqref="N14:N15 Q14:Q15 N17 Q17 N24 Q24">
    <cfRule type="cellIs" dxfId="1238" priority="214" operator="equal">
      <formula>"Ninguno"</formula>
    </cfRule>
    <cfRule type="cellIs" dxfId="1237" priority="215" operator="equal">
      <formula>"Bajo"</formula>
    </cfRule>
    <cfRule type="cellIs" dxfId="1236" priority="216" operator="equal">
      <formula>"Medio"</formula>
    </cfRule>
    <cfRule type="cellIs" dxfId="1235" priority="217" operator="equal">
      <formula>"Alto"</formula>
    </cfRule>
    <cfRule type="cellIs" dxfId="1234" priority="218" operator="equal">
      <formula>"Muy Alto"</formula>
    </cfRule>
  </conditionalFormatting>
  <conditionalFormatting sqref="M16 O16">
    <cfRule type="cellIs" dxfId="1233" priority="211" stopIfTrue="1" operator="between">
      <formula>15</formula>
      <formula>25</formula>
    </cfRule>
    <cfRule type="cellIs" dxfId="1232" priority="212" stopIfTrue="1" operator="between">
      <formula>8</formula>
      <formula>12</formula>
    </cfRule>
    <cfRule type="cellIs" dxfId="1231" priority="213" stopIfTrue="1" operator="between">
      <formula>1</formula>
      <formula>7</formula>
    </cfRule>
  </conditionalFormatting>
  <conditionalFormatting sqref="N16:O16 N17">
    <cfRule type="containsText" dxfId="1230" priority="210" stopIfTrue="1" operator="containsText" text="No Aceptable">
      <formula>NOT(ISERROR(SEARCH("No Aceptable",N16)))</formula>
    </cfRule>
  </conditionalFormatting>
  <conditionalFormatting sqref="O16">
    <cfRule type="containsText" dxfId="1229" priority="205" operator="containsText" text="Ninguno">
      <formula>NOT(ISERROR(SEARCH("Ninguno",O16)))</formula>
    </cfRule>
    <cfRule type="containsText" dxfId="1228" priority="206" operator="containsText" text="Bajo">
      <formula>NOT(ISERROR(SEARCH("Bajo",O16)))</formula>
    </cfRule>
    <cfRule type="containsText" dxfId="1227" priority="207" operator="containsText" text="Medio">
      <formula>NOT(ISERROR(SEARCH("Medio",O16)))</formula>
    </cfRule>
    <cfRule type="containsText" dxfId="1226" priority="208" operator="containsText" text="Alto">
      <formula>NOT(ISERROR(SEARCH("Alto",O16)))</formula>
    </cfRule>
    <cfRule type="containsText" dxfId="1225" priority="209" operator="containsText" text="Muy Alto">
      <formula>NOT(ISERROR(SEARCH("Muy Alto",O16)))</formula>
    </cfRule>
  </conditionalFormatting>
  <conditionalFormatting sqref="N16 Q16">
    <cfRule type="cellIs" dxfId="1224" priority="200" operator="equal">
      <formula>"Ninguno"</formula>
    </cfRule>
    <cfRule type="cellIs" dxfId="1223" priority="201" operator="equal">
      <formula>"Bajo"</formula>
    </cfRule>
    <cfRule type="cellIs" dxfId="1222" priority="202" operator="equal">
      <formula>"Medio"</formula>
    </cfRule>
    <cfRule type="cellIs" dxfId="1221" priority="203" operator="equal">
      <formula>"Alto"</formula>
    </cfRule>
    <cfRule type="cellIs" dxfId="1220" priority="204" operator="equal">
      <formula>"Muy Alto"</formula>
    </cfRule>
  </conditionalFormatting>
  <conditionalFormatting sqref="O23 M23">
    <cfRule type="cellIs" dxfId="1219" priority="118" stopIfTrue="1" operator="between">
      <formula>15</formula>
      <formula>25</formula>
    </cfRule>
    <cfRule type="cellIs" dxfId="1218" priority="119" stopIfTrue="1" operator="between">
      <formula>8</formula>
      <formula>12</formula>
    </cfRule>
    <cfRule type="cellIs" dxfId="1217" priority="120" stopIfTrue="1" operator="between">
      <formula>1</formula>
      <formula>7</formula>
    </cfRule>
  </conditionalFormatting>
  <conditionalFormatting sqref="N23:O23">
    <cfRule type="containsText" dxfId="1216" priority="117" stopIfTrue="1" operator="containsText" text="No Aceptable">
      <formula>NOT(ISERROR(SEARCH("No Aceptable",N23)))</formula>
    </cfRule>
  </conditionalFormatting>
  <conditionalFormatting sqref="O23">
    <cfRule type="containsText" dxfId="1215" priority="112" operator="containsText" text="Ninguno">
      <formula>NOT(ISERROR(SEARCH("Ninguno",O23)))</formula>
    </cfRule>
    <cfRule type="containsText" dxfId="1214" priority="113" operator="containsText" text="Bajo">
      <formula>NOT(ISERROR(SEARCH("Bajo",O23)))</formula>
    </cfRule>
    <cfRule type="containsText" dxfId="1213" priority="114" operator="containsText" text="Medio">
      <formula>NOT(ISERROR(SEARCH("Medio",O23)))</formula>
    </cfRule>
    <cfRule type="containsText" dxfId="1212" priority="115" operator="containsText" text="Alto">
      <formula>NOT(ISERROR(SEARCH("Alto",O23)))</formula>
    </cfRule>
    <cfRule type="containsText" dxfId="1211" priority="116" operator="containsText" text="Muy Alto">
      <formula>NOT(ISERROR(SEARCH("Muy Alto",O23)))</formula>
    </cfRule>
  </conditionalFormatting>
  <conditionalFormatting sqref="N23 Q23">
    <cfRule type="cellIs" dxfId="1210" priority="107" operator="equal">
      <formula>"Ninguno"</formula>
    </cfRule>
    <cfRule type="cellIs" dxfId="1209" priority="108" operator="equal">
      <formula>"Bajo"</formula>
    </cfRule>
    <cfRule type="cellIs" dxfId="1208" priority="109" operator="equal">
      <formula>"Medio"</formula>
    </cfRule>
    <cfRule type="cellIs" dxfId="1207" priority="110" operator="equal">
      <formula>"Alto"</formula>
    </cfRule>
    <cfRule type="cellIs" dxfId="1206" priority="111" operator="equal">
      <formula>"Muy Alto"</formula>
    </cfRule>
  </conditionalFormatting>
  <conditionalFormatting sqref="M18 O17:O18">
    <cfRule type="cellIs" dxfId="1205" priority="188" stopIfTrue="1" operator="between">
      <formula>15</formula>
      <formula>25</formula>
    </cfRule>
    <cfRule type="cellIs" dxfId="1204" priority="189" stopIfTrue="1" operator="between">
      <formula>8</formula>
      <formula>12</formula>
    </cfRule>
    <cfRule type="cellIs" dxfId="1203" priority="190" stopIfTrue="1" operator="between">
      <formula>1</formula>
      <formula>7</formula>
    </cfRule>
  </conditionalFormatting>
  <conditionalFormatting sqref="N18:O18 O17">
    <cfRule type="containsText" dxfId="1202" priority="187" stopIfTrue="1" operator="containsText" text="No Aceptable">
      <formula>NOT(ISERROR(SEARCH("No Aceptable",N17)))</formula>
    </cfRule>
  </conditionalFormatting>
  <conditionalFormatting sqref="O17:O18">
    <cfRule type="containsText" dxfId="1201" priority="182" operator="containsText" text="Ninguno">
      <formula>NOT(ISERROR(SEARCH("Ninguno",O17)))</formula>
    </cfRule>
    <cfRule type="containsText" dxfId="1200" priority="183" operator="containsText" text="Bajo">
      <formula>NOT(ISERROR(SEARCH("Bajo",O17)))</formula>
    </cfRule>
    <cfRule type="containsText" dxfId="1199" priority="184" operator="containsText" text="Medio">
      <formula>NOT(ISERROR(SEARCH("Medio",O17)))</formula>
    </cfRule>
    <cfRule type="containsText" dxfId="1198" priority="185" operator="containsText" text="Alto">
      <formula>NOT(ISERROR(SEARCH("Alto",O17)))</formula>
    </cfRule>
    <cfRule type="containsText" dxfId="1197" priority="186" operator="containsText" text="Muy Alto">
      <formula>NOT(ISERROR(SEARCH("Muy Alto",O17)))</formula>
    </cfRule>
  </conditionalFormatting>
  <conditionalFormatting sqref="N18 Q18">
    <cfRule type="cellIs" dxfId="1196" priority="177" operator="equal">
      <formula>"Ninguno"</formula>
    </cfRule>
    <cfRule type="cellIs" dxfId="1195" priority="178" operator="equal">
      <formula>"Bajo"</formula>
    </cfRule>
    <cfRule type="cellIs" dxfId="1194" priority="179" operator="equal">
      <formula>"Medio"</formula>
    </cfRule>
    <cfRule type="cellIs" dxfId="1193" priority="180" operator="equal">
      <formula>"Alto"</formula>
    </cfRule>
    <cfRule type="cellIs" dxfId="1192" priority="181" operator="equal">
      <formula>"Muy Alto"</formula>
    </cfRule>
  </conditionalFormatting>
  <conditionalFormatting sqref="O19 M19">
    <cfRule type="cellIs" dxfId="1191" priority="174" stopIfTrue="1" operator="between">
      <formula>15</formula>
      <formula>25</formula>
    </cfRule>
    <cfRule type="cellIs" dxfId="1190" priority="175" stopIfTrue="1" operator="between">
      <formula>8</formula>
      <formula>12</formula>
    </cfRule>
    <cfRule type="cellIs" dxfId="1189" priority="176" stopIfTrue="1" operator="between">
      <formula>1</formula>
      <formula>7</formula>
    </cfRule>
  </conditionalFormatting>
  <conditionalFormatting sqref="N19:O19">
    <cfRule type="containsText" dxfId="1188" priority="173" stopIfTrue="1" operator="containsText" text="No Aceptable">
      <formula>NOT(ISERROR(SEARCH("No Aceptable",N19)))</formula>
    </cfRule>
  </conditionalFormatting>
  <conditionalFormatting sqref="O19">
    <cfRule type="containsText" dxfId="1187" priority="168" operator="containsText" text="Ninguno">
      <formula>NOT(ISERROR(SEARCH("Ninguno",O19)))</formula>
    </cfRule>
    <cfRule type="containsText" dxfId="1186" priority="169" operator="containsText" text="Bajo">
      <formula>NOT(ISERROR(SEARCH("Bajo",O19)))</formula>
    </cfRule>
    <cfRule type="containsText" dxfId="1185" priority="170" operator="containsText" text="Medio">
      <formula>NOT(ISERROR(SEARCH("Medio",O19)))</formula>
    </cfRule>
    <cfRule type="containsText" dxfId="1184" priority="171" operator="containsText" text="Alto">
      <formula>NOT(ISERROR(SEARCH("Alto",O19)))</formula>
    </cfRule>
    <cfRule type="containsText" dxfId="1183" priority="172" operator="containsText" text="Muy Alto">
      <formula>NOT(ISERROR(SEARCH("Muy Alto",O19)))</formula>
    </cfRule>
  </conditionalFormatting>
  <conditionalFormatting sqref="N19 Q19">
    <cfRule type="cellIs" dxfId="1182" priority="163" operator="equal">
      <formula>"Ninguno"</formula>
    </cfRule>
    <cfRule type="cellIs" dxfId="1181" priority="164" operator="equal">
      <formula>"Bajo"</formula>
    </cfRule>
    <cfRule type="cellIs" dxfId="1180" priority="165" operator="equal">
      <formula>"Medio"</formula>
    </cfRule>
    <cfRule type="cellIs" dxfId="1179" priority="166" operator="equal">
      <formula>"Alto"</formula>
    </cfRule>
    <cfRule type="cellIs" dxfId="1178" priority="167" operator="equal">
      <formula>"Muy Alto"</formula>
    </cfRule>
  </conditionalFormatting>
  <conditionalFormatting sqref="Q20">
    <cfRule type="cellIs" dxfId="1177" priority="158" operator="equal">
      <formula>"Ninguno"</formula>
    </cfRule>
    <cfRule type="cellIs" dxfId="1176" priority="159" operator="equal">
      <formula>"Bajo"</formula>
    </cfRule>
    <cfRule type="cellIs" dxfId="1175" priority="160" operator="equal">
      <formula>"Medio"</formula>
    </cfRule>
    <cfRule type="cellIs" dxfId="1174" priority="161" operator="equal">
      <formula>"Alto"</formula>
    </cfRule>
    <cfRule type="cellIs" dxfId="1173" priority="162" operator="equal">
      <formula>"Muy Alto"</formula>
    </cfRule>
  </conditionalFormatting>
  <conditionalFormatting sqref="N20">
    <cfRule type="containsText" dxfId="1172" priority="157" stopIfTrue="1" operator="containsText" text="No Aceptable">
      <formula>NOT(ISERROR(SEARCH("No Aceptable",N20)))</formula>
    </cfRule>
  </conditionalFormatting>
  <conditionalFormatting sqref="N20">
    <cfRule type="cellIs" dxfId="1171" priority="152" operator="equal">
      <formula>"Ninguno"</formula>
    </cfRule>
    <cfRule type="cellIs" dxfId="1170" priority="153" operator="equal">
      <formula>"Bajo"</formula>
    </cfRule>
    <cfRule type="cellIs" dxfId="1169" priority="154" operator="equal">
      <formula>"Medio"</formula>
    </cfRule>
    <cfRule type="cellIs" dxfId="1168" priority="155" operator="equal">
      <formula>"Alto"</formula>
    </cfRule>
    <cfRule type="cellIs" dxfId="1167" priority="156" operator="equal">
      <formula>"Muy Alto"</formula>
    </cfRule>
  </conditionalFormatting>
  <conditionalFormatting sqref="M20">
    <cfRule type="cellIs" dxfId="1166" priority="149" stopIfTrue="1" operator="between">
      <formula>15</formula>
      <formula>25</formula>
    </cfRule>
    <cfRule type="cellIs" dxfId="1165" priority="150" stopIfTrue="1" operator="between">
      <formula>8</formula>
      <formula>12</formula>
    </cfRule>
    <cfRule type="cellIs" dxfId="1164" priority="151" stopIfTrue="1" operator="between">
      <formula>1</formula>
      <formula>7</formula>
    </cfRule>
  </conditionalFormatting>
  <conditionalFormatting sqref="O20">
    <cfRule type="cellIs" dxfId="1163" priority="146" stopIfTrue="1" operator="between">
      <formula>15</formula>
      <formula>25</formula>
    </cfRule>
    <cfRule type="cellIs" dxfId="1162" priority="147" stopIfTrue="1" operator="between">
      <formula>8</formula>
      <formula>12</formula>
    </cfRule>
    <cfRule type="cellIs" dxfId="1161" priority="148" stopIfTrue="1" operator="between">
      <formula>1</formula>
      <formula>7</formula>
    </cfRule>
  </conditionalFormatting>
  <conditionalFormatting sqref="O20">
    <cfRule type="containsText" dxfId="1160" priority="145" stopIfTrue="1" operator="containsText" text="No Aceptable">
      <formula>NOT(ISERROR(SEARCH("No Aceptable",O20)))</formula>
    </cfRule>
  </conditionalFormatting>
  <conditionalFormatting sqref="O20">
    <cfRule type="containsText" dxfId="1159" priority="140" operator="containsText" text="Ninguno">
      <formula>NOT(ISERROR(SEARCH("Ninguno",O20)))</formula>
    </cfRule>
    <cfRule type="containsText" dxfId="1158" priority="141" operator="containsText" text="Bajo">
      <formula>NOT(ISERROR(SEARCH("Bajo",O20)))</formula>
    </cfRule>
    <cfRule type="containsText" dxfId="1157" priority="142" operator="containsText" text="Medio">
      <formula>NOT(ISERROR(SEARCH("Medio",O20)))</formula>
    </cfRule>
    <cfRule type="containsText" dxfId="1156" priority="143" operator="containsText" text="Alto">
      <formula>NOT(ISERROR(SEARCH("Alto",O20)))</formula>
    </cfRule>
    <cfRule type="containsText" dxfId="1155" priority="144" operator="containsText" text="Muy Alto">
      <formula>NOT(ISERROR(SEARCH("Muy Alto",O20)))</formula>
    </cfRule>
  </conditionalFormatting>
  <conditionalFormatting sqref="Q21">
    <cfRule type="cellIs" dxfId="1154" priority="135" operator="equal">
      <formula>"Ninguno"</formula>
    </cfRule>
    <cfRule type="cellIs" dxfId="1153" priority="136" operator="equal">
      <formula>"Bajo"</formula>
    </cfRule>
    <cfRule type="cellIs" dxfId="1152" priority="137" operator="equal">
      <formula>"Medio"</formula>
    </cfRule>
    <cfRule type="cellIs" dxfId="1151" priority="138" operator="equal">
      <formula>"Alto"</formula>
    </cfRule>
    <cfRule type="cellIs" dxfId="1150" priority="139" operator="equal">
      <formula>"Muy Alto"</formula>
    </cfRule>
  </conditionalFormatting>
  <conditionalFormatting sqref="O21 M21">
    <cfRule type="cellIs" dxfId="1149" priority="132" stopIfTrue="1" operator="between">
      <formula>15</formula>
      <formula>25</formula>
    </cfRule>
    <cfRule type="cellIs" dxfId="1148" priority="133" stopIfTrue="1" operator="between">
      <formula>8</formula>
      <formula>12</formula>
    </cfRule>
    <cfRule type="cellIs" dxfId="1147" priority="134" stopIfTrue="1" operator="between">
      <formula>1</formula>
      <formula>7</formula>
    </cfRule>
  </conditionalFormatting>
  <conditionalFormatting sqref="N21:O21">
    <cfRule type="containsText" dxfId="1146" priority="131" stopIfTrue="1" operator="containsText" text="No Aceptable">
      <formula>NOT(ISERROR(SEARCH("No Aceptable",N21)))</formula>
    </cfRule>
  </conditionalFormatting>
  <conditionalFormatting sqref="O21">
    <cfRule type="containsText" dxfId="1145" priority="126" operator="containsText" text="Ninguno">
      <formula>NOT(ISERROR(SEARCH("Ninguno",O21)))</formula>
    </cfRule>
    <cfRule type="containsText" dxfId="1144" priority="127" operator="containsText" text="Bajo">
      <formula>NOT(ISERROR(SEARCH("Bajo",O21)))</formula>
    </cfRule>
    <cfRule type="containsText" dxfId="1143" priority="128" operator="containsText" text="Medio">
      <formula>NOT(ISERROR(SEARCH("Medio",O21)))</formula>
    </cfRule>
    <cfRule type="containsText" dxfId="1142" priority="129" operator="containsText" text="Alto">
      <formula>NOT(ISERROR(SEARCH("Alto",O21)))</formula>
    </cfRule>
    <cfRule type="containsText" dxfId="1141" priority="130" operator="containsText" text="Muy Alto">
      <formula>NOT(ISERROR(SEARCH("Muy Alto",O21)))</formula>
    </cfRule>
  </conditionalFormatting>
  <conditionalFormatting sqref="N21">
    <cfRule type="cellIs" dxfId="1140" priority="121" operator="equal">
      <formula>"Ninguno"</formula>
    </cfRule>
    <cfRule type="cellIs" dxfId="1139" priority="122" operator="equal">
      <formula>"Bajo"</formula>
    </cfRule>
    <cfRule type="cellIs" dxfId="1138" priority="123" operator="equal">
      <formula>"Medio"</formula>
    </cfRule>
    <cfRule type="cellIs" dxfId="1137" priority="124" operator="equal">
      <formula>"Alto"</formula>
    </cfRule>
    <cfRule type="cellIs" dxfId="1136" priority="125" operator="equal">
      <formula>"Muy Alto"</formula>
    </cfRule>
  </conditionalFormatting>
  <conditionalFormatting sqref="O22 M22">
    <cfRule type="cellIs" dxfId="1135" priority="90" stopIfTrue="1" operator="between">
      <formula>15</formula>
      <formula>25</formula>
    </cfRule>
    <cfRule type="cellIs" dxfId="1134" priority="91" stopIfTrue="1" operator="between">
      <formula>8</formula>
      <formula>12</formula>
    </cfRule>
    <cfRule type="cellIs" dxfId="1133" priority="92" stopIfTrue="1" operator="between">
      <formula>1</formula>
      <formula>7</formula>
    </cfRule>
  </conditionalFormatting>
  <conditionalFormatting sqref="N22:O22">
    <cfRule type="containsText" dxfId="1132" priority="89" stopIfTrue="1" operator="containsText" text="No Aceptable">
      <formula>NOT(ISERROR(SEARCH("No Aceptable",N22)))</formula>
    </cfRule>
  </conditionalFormatting>
  <conditionalFormatting sqref="O22">
    <cfRule type="containsText" dxfId="1131" priority="84" operator="containsText" text="Ninguno">
      <formula>NOT(ISERROR(SEARCH("Ninguno",O22)))</formula>
    </cfRule>
    <cfRule type="containsText" dxfId="1130" priority="85" operator="containsText" text="Bajo">
      <formula>NOT(ISERROR(SEARCH("Bajo",O22)))</formula>
    </cfRule>
    <cfRule type="containsText" dxfId="1129" priority="86" operator="containsText" text="Medio">
      <formula>NOT(ISERROR(SEARCH("Medio",O22)))</formula>
    </cfRule>
    <cfRule type="containsText" dxfId="1128" priority="87" operator="containsText" text="Alto">
      <formula>NOT(ISERROR(SEARCH("Alto",O22)))</formula>
    </cfRule>
    <cfRule type="containsText" dxfId="1127" priority="88" operator="containsText" text="Muy Alto">
      <formula>NOT(ISERROR(SEARCH("Muy Alto",O22)))</formula>
    </cfRule>
  </conditionalFormatting>
  <conditionalFormatting sqref="N22 Q22">
    <cfRule type="cellIs" dxfId="1126" priority="79" operator="equal">
      <formula>"Ninguno"</formula>
    </cfRule>
    <cfRule type="cellIs" dxfId="1125" priority="80" operator="equal">
      <formula>"Bajo"</formula>
    </cfRule>
    <cfRule type="cellIs" dxfId="1124" priority="81" operator="equal">
      <formula>"Medio"</formula>
    </cfRule>
    <cfRule type="cellIs" dxfId="1123" priority="82" operator="equal">
      <formula>"Alto"</formula>
    </cfRule>
    <cfRule type="cellIs" dxfId="1122" priority="83" operator="equal">
      <formula>"Muy Alto"</formula>
    </cfRule>
  </conditionalFormatting>
  <conditionalFormatting sqref="N24">
    <cfRule type="containsText" dxfId="1121" priority="75" stopIfTrue="1" operator="containsText" text="No Aceptable">
      <formula>NOT(ISERROR(SEARCH("No Aceptable",N24)))</formula>
    </cfRule>
  </conditionalFormatting>
  <conditionalFormatting sqref="O24">
    <cfRule type="cellIs" dxfId="1120" priority="62" stopIfTrue="1" operator="between">
      <formula>15</formula>
      <formula>25</formula>
    </cfRule>
    <cfRule type="cellIs" dxfId="1119" priority="63" stopIfTrue="1" operator="between">
      <formula>8</formula>
      <formula>12</formula>
    </cfRule>
    <cfRule type="cellIs" dxfId="1118" priority="64" stopIfTrue="1" operator="between">
      <formula>1</formula>
      <formula>7</formula>
    </cfRule>
  </conditionalFormatting>
  <conditionalFormatting sqref="O24">
    <cfRule type="containsText" dxfId="1117" priority="61" stopIfTrue="1" operator="containsText" text="No Aceptable">
      <formula>NOT(ISERROR(SEARCH("No Aceptable",O24)))</formula>
    </cfRule>
  </conditionalFormatting>
  <conditionalFormatting sqref="O24">
    <cfRule type="containsText" dxfId="1116" priority="56" operator="containsText" text="Ninguno">
      <formula>NOT(ISERROR(SEARCH("Ninguno",O24)))</formula>
    </cfRule>
    <cfRule type="containsText" dxfId="1115" priority="57" operator="containsText" text="Bajo">
      <formula>NOT(ISERROR(SEARCH("Bajo",O24)))</formula>
    </cfRule>
    <cfRule type="containsText" dxfId="1114" priority="58" operator="containsText" text="Medio">
      <formula>NOT(ISERROR(SEARCH("Medio",O24)))</formula>
    </cfRule>
    <cfRule type="containsText" dxfId="1113" priority="59" operator="containsText" text="Alto">
      <formula>NOT(ISERROR(SEARCH("Alto",O24)))</formula>
    </cfRule>
    <cfRule type="containsText" dxfId="1112" priority="60" operator="containsText" text="Muy Alto">
      <formula>NOT(ISERROR(SEARCH("Muy Alto",O24)))</formula>
    </cfRule>
  </conditionalFormatting>
  <conditionalFormatting sqref="O25 M25">
    <cfRule type="cellIs" dxfId="1111" priority="53" stopIfTrue="1" operator="between">
      <formula>15</formula>
      <formula>25</formula>
    </cfRule>
    <cfRule type="cellIs" dxfId="1110" priority="54" stopIfTrue="1" operator="between">
      <formula>8</formula>
      <formula>12</formula>
    </cfRule>
    <cfRule type="cellIs" dxfId="1109" priority="55" stopIfTrue="1" operator="between">
      <formula>1</formula>
      <formula>7</formula>
    </cfRule>
  </conditionalFormatting>
  <conditionalFormatting sqref="N25:O25">
    <cfRule type="containsText" dxfId="1108" priority="52" stopIfTrue="1" operator="containsText" text="No Aceptable">
      <formula>NOT(ISERROR(SEARCH("No Aceptable",N25)))</formula>
    </cfRule>
  </conditionalFormatting>
  <conditionalFormatting sqref="O25">
    <cfRule type="containsText" dxfId="1107" priority="47" operator="containsText" text="Ninguno">
      <formula>NOT(ISERROR(SEARCH("Ninguno",O25)))</formula>
    </cfRule>
    <cfRule type="containsText" dxfId="1106" priority="48" operator="containsText" text="Bajo">
      <formula>NOT(ISERROR(SEARCH("Bajo",O25)))</formula>
    </cfRule>
    <cfRule type="containsText" dxfId="1105" priority="49" operator="containsText" text="Medio">
      <formula>NOT(ISERROR(SEARCH("Medio",O25)))</formula>
    </cfRule>
    <cfRule type="containsText" dxfId="1104" priority="50" operator="containsText" text="Alto">
      <formula>NOT(ISERROR(SEARCH("Alto",O25)))</formula>
    </cfRule>
    <cfRule type="containsText" dxfId="1103" priority="51" operator="containsText" text="Muy Alto">
      <formula>NOT(ISERROR(SEARCH("Muy Alto",O25)))</formula>
    </cfRule>
  </conditionalFormatting>
  <conditionalFormatting sqref="N25 Q25">
    <cfRule type="cellIs" dxfId="1102" priority="42" operator="equal">
      <formula>"Ninguno"</formula>
    </cfRule>
    <cfRule type="cellIs" dxfId="1101" priority="43" operator="equal">
      <formula>"Bajo"</formula>
    </cfRule>
    <cfRule type="cellIs" dxfId="1100" priority="44" operator="equal">
      <formula>"Medio"</formula>
    </cfRule>
    <cfRule type="cellIs" dxfId="1099" priority="45" operator="equal">
      <formula>"Alto"</formula>
    </cfRule>
    <cfRule type="cellIs" dxfId="1098" priority="46" operator="equal">
      <formula>"Muy Alto"</formula>
    </cfRule>
  </conditionalFormatting>
  <conditionalFormatting sqref="M26">
    <cfRule type="cellIs" dxfId="1097" priority="39" stopIfTrue="1" operator="between">
      <formula>15</formula>
      <formula>25</formula>
    </cfRule>
    <cfRule type="cellIs" dxfId="1096" priority="40" stopIfTrue="1" operator="between">
      <formula>8</formula>
      <formula>12</formula>
    </cfRule>
    <cfRule type="cellIs" dxfId="1095" priority="41" stopIfTrue="1" operator="between">
      <formula>1</formula>
      <formula>7</formula>
    </cfRule>
  </conditionalFormatting>
  <conditionalFormatting sqref="N26">
    <cfRule type="containsText" dxfId="1094" priority="38" stopIfTrue="1" operator="containsText" text="No Aceptable">
      <formula>NOT(ISERROR(SEARCH("No Aceptable",N26)))</formula>
    </cfRule>
  </conditionalFormatting>
  <conditionalFormatting sqref="N26 Q26">
    <cfRule type="cellIs" dxfId="1093" priority="33" operator="equal">
      <formula>"Ninguno"</formula>
    </cfRule>
    <cfRule type="cellIs" dxfId="1092" priority="34" operator="equal">
      <formula>"Bajo"</formula>
    </cfRule>
    <cfRule type="cellIs" dxfId="1091" priority="35" operator="equal">
      <formula>"Medio"</formula>
    </cfRule>
    <cfRule type="cellIs" dxfId="1090" priority="36" operator="equal">
      <formula>"Alto"</formula>
    </cfRule>
    <cfRule type="cellIs" dxfId="1089" priority="37" operator="equal">
      <formula>"Muy Alto"</formula>
    </cfRule>
  </conditionalFormatting>
  <conditionalFormatting sqref="O26">
    <cfRule type="cellIs" dxfId="1088" priority="30" stopIfTrue="1" operator="between">
      <formula>15</formula>
      <formula>25</formula>
    </cfRule>
    <cfRule type="cellIs" dxfId="1087" priority="31" stopIfTrue="1" operator="between">
      <formula>8</formula>
      <formula>12</formula>
    </cfRule>
    <cfRule type="cellIs" dxfId="1086" priority="32" stopIfTrue="1" operator="between">
      <formula>1</formula>
      <formula>7</formula>
    </cfRule>
  </conditionalFormatting>
  <conditionalFormatting sqref="O26">
    <cfRule type="containsText" dxfId="1085" priority="29" stopIfTrue="1" operator="containsText" text="No Aceptable">
      <formula>NOT(ISERROR(SEARCH("No Aceptable",O26)))</formula>
    </cfRule>
  </conditionalFormatting>
  <conditionalFormatting sqref="O26">
    <cfRule type="containsText" dxfId="1084" priority="24" operator="containsText" text="Ninguno">
      <formula>NOT(ISERROR(SEARCH("Ninguno",O26)))</formula>
    </cfRule>
    <cfRule type="containsText" dxfId="1083" priority="25" operator="containsText" text="Bajo">
      <formula>NOT(ISERROR(SEARCH("Bajo",O26)))</formula>
    </cfRule>
    <cfRule type="containsText" dxfId="1082" priority="26" operator="containsText" text="Medio">
      <formula>NOT(ISERROR(SEARCH("Medio",O26)))</formula>
    </cfRule>
    <cfRule type="containsText" dxfId="1081" priority="27" operator="containsText" text="Alto">
      <formula>NOT(ISERROR(SEARCH("Alto",O26)))</formula>
    </cfRule>
    <cfRule type="containsText" dxfId="1080" priority="28" operator="containsText" text="Muy Alto">
      <formula>NOT(ISERROR(SEARCH("Muy Alto",O26)))</formula>
    </cfRule>
  </conditionalFormatting>
  <dataValidations count="6">
    <dataValidation type="list" allowBlank="1" showInputMessage="1" showErrorMessage="1" sqref="M27:N27 D14:D26" xr:uid="{00000000-0002-0000-0400-000000000000}">
      <formula1>#REF!</formula1>
    </dataValidation>
    <dataValidation allowBlank="1" showInputMessage="1" showErrorMessage="1" promptTitle="Nivel de Probabilidad (NP)" prompt="Producto del nivel de deficiencia por el nivel de exposicion" sqref="M12:M13" xr:uid="{00000000-0002-0000-0400-000001000000}"/>
    <dataValidation allowBlank="1" showInputMessage="1" showErrorMessage="1" promptTitle="Nivel de Riesgo (NR)" prompt="(NR) Magnitud del riesgo resultante del producto final del nivel de probabilidad por el nivel de consecuencia." sqref="P12:P13" xr:uid="{00000000-0002-0000-0400-000002000000}"/>
    <dataValidation type="whole" allowBlank="1" showInputMessage="1" showErrorMessage="1" sqref="K4:K1048576" xr:uid="{00000000-0002-0000-0400-000003000000}">
      <formula1>0</formula1>
      <formula2>10</formula2>
    </dataValidation>
    <dataValidation type="whole" allowBlank="1" showInputMessage="1" showErrorMessage="1" sqref="L4:L1048576" xr:uid="{00000000-0002-0000-0400-000004000000}">
      <formula1>1</formula1>
      <formula2>4</formula2>
    </dataValidation>
    <dataValidation type="whole" allowBlank="1" showInputMessage="1" showErrorMessage="1" sqref="O4:O1048576" xr:uid="{00000000-0002-0000-0400-000005000000}">
      <formula1>10</formula1>
      <formula2>100</formula2>
    </dataValidation>
  </dataValidations>
  <pageMargins left="0.25" right="0.25" top="0.75" bottom="0.75" header="0.3" footer="0.3"/>
  <pageSetup paperSize="9" scale="25" orientation="landscape" r:id="rId1"/>
  <rowBreaks count="1" manualBreakCount="1">
    <brk id="23"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243" operator="containsText" id="{75B8474E-1F01-4F32-8BD8-178D76D7792B}">
            <xm:f>NOT(ISERROR(SEARCH(#REF!,R4)))</xm:f>
            <xm:f>#REF!</xm:f>
            <x14:dxf>
              <fill>
                <patternFill>
                  <bgColor rgb="FF00B050"/>
                </patternFill>
              </fill>
            </x14:dxf>
          </x14:cfRule>
          <x14:cfRule type="containsText" priority="244" operator="containsText" id="{0FE32D41-A7C3-42CC-9CD1-3BE4A4036303}">
            <xm:f>NOT(ISERROR(SEARCH(#REF!,R4)))</xm:f>
            <xm:f>#REF!</xm:f>
            <x14:dxf>
              <fill>
                <patternFill>
                  <bgColor rgb="FF66FF99"/>
                </patternFill>
              </fill>
            </x14:dxf>
          </x14:cfRule>
          <xm:sqref>R4 R7:R11 R27:R1048576</xm:sqref>
        </x14:conditionalFormatting>
        <x14:conditionalFormatting xmlns:xm="http://schemas.microsoft.com/office/excel/2006/main">
          <x14:cfRule type="containsText" priority="230" operator="containsText" id="{8D15B1DD-5882-4D4E-AFD2-257BB9E9EC4C}">
            <xm:f>NOT(ISERROR(SEARCH(#REF!,R5)))</xm:f>
            <xm:f>#REF!</xm:f>
            <x14:dxf>
              <fill>
                <patternFill>
                  <bgColor rgb="FF00B050"/>
                </patternFill>
              </fill>
            </x14:dxf>
          </x14:cfRule>
          <x14:cfRule type="containsText" priority="231" operator="containsText" id="{D293918A-16CC-4ACE-97B7-7712D4FFC2F9}">
            <xm:f>NOT(ISERROR(SEARCH(#REF!,R5)))</xm:f>
            <xm:f>#REF!</xm:f>
            <x14:dxf>
              <fill>
                <patternFill>
                  <bgColor rgb="FF66FF99"/>
                </patternFill>
              </fill>
            </x14:dxf>
          </x14:cfRule>
          <xm:sqref>R5:R6</xm:sqref>
        </x14:conditionalFormatting>
        <x14:conditionalFormatting xmlns:xm="http://schemas.microsoft.com/office/excel/2006/main">
          <x14:cfRule type="containsText" priority="224" stopIfTrue="1" operator="containsText" text="No Aceptable" id="{6AD18908-39D3-467A-9584-251FB9704A5D}">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19" operator="containsText" text="Ninguno" id="{8A21221A-198D-43B1-8141-AFD657508218}">
            <xm:f>NOT(ISERROR(SEARCH("Ninguno",'\Users\10 Spring Creators\Desktop\[DAD-027 V6 MATRIZ DE PELIGROS DISEMEQ.xlsx]Almacen'!#REF!)))</xm:f>
            <x14:dxf>
              <font>
                <color rgb="FF00B050"/>
              </font>
            </x14:dxf>
          </x14:cfRule>
          <x14:cfRule type="containsText" priority="220" operator="containsText" text="Bajo" id="{8650768A-052D-498D-9220-704BD9EF0B13}">
            <xm:f>NOT(ISERROR(SEARCH("Bajo",'\Users\10 Spring Creators\Desktop\[DAD-027 V6 MATRIZ DE PELIGROS DISEMEQ.xlsx]Almacen'!#REF!)))</xm:f>
            <x14:dxf>
              <font>
                <color rgb="FF00B050"/>
              </font>
            </x14:dxf>
          </x14:cfRule>
          <x14:cfRule type="containsText" priority="221" operator="containsText" text="Medio" id="{D55A8C7B-6E0B-4C92-A14F-5F98D0E2FAA9}">
            <xm:f>NOT(ISERROR(SEARCH("Medio",'\Users\10 Spring Creators\Desktop\[DAD-027 V6 MATRIZ DE PELIGROS DISEMEQ.xlsx]Almacen'!#REF!)))</xm:f>
            <x14:dxf>
              <font>
                <color rgb="FFFFFF00"/>
              </font>
            </x14:dxf>
          </x14:cfRule>
          <x14:cfRule type="containsText" priority="222" operator="containsText" text="Alto" id="{9BDE12DA-31A8-40B2-BB24-858FD229D36F}">
            <xm:f>NOT(ISERROR(SEARCH("Alto",'\Users\10 Spring Creators\Desktop\[DAD-027 V6 MATRIZ DE PELIGROS DISEMEQ.xlsx]Almacen'!#REF!)))</xm:f>
            <x14:dxf>
              <font>
                <color rgb="FFFF0000"/>
              </font>
            </x14:dxf>
          </x14:cfRule>
          <x14:cfRule type="containsText" priority="223" operator="containsText" text="Muy Alto" id="{15253680-4322-4319-A72F-F62DD1355BFC}">
            <xm:f>NOT(ISERROR(SEARCH("Muy Alto",'\Users\10 Spring Creators\Desktop\[DAD-027 V6 MATRIZ DE PELIGROS DISEMEQ.xlsx]Almacen'!#REF!)))</xm:f>
            <x14:dxf>
              <font>
                <color rgb="FFFF0000"/>
              </font>
            </x14:dxf>
          </x14:cfRule>
          <xm:sqref>O14:O15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tabColor rgb="FF002060"/>
  </sheetPr>
  <dimension ref="A1:X27"/>
  <sheetViews>
    <sheetView showGridLines="0" topLeftCell="A12" zoomScale="80" zoomScaleNormal="80" zoomScaleSheetLayoutView="70" workbookViewId="0">
      <selection activeCell="F12" sqref="F12"/>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449</v>
      </c>
      <c r="D8" s="309"/>
      <c r="E8" s="300"/>
      <c r="F8" s="308" t="s">
        <v>483</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26.4"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34.25" hidden="1" customHeight="1" x14ac:dyDescent="0.25">
      <c r="A14" s="50">
        <v>1</v>
      </c>
      <c r="B14" s="292" t="s">
        <v>450</v>
      </c>
      <c r="C14" s="292" t="s">
        <v>451</v>
      </c>
      <c r="D14" s="70" t="s">
        <v>183</v>
      </c>
      <c r="E14" s="63" t="s">
        <v>415</v>
      </c>
      <c r="F14" s="288" t="s">
        <v>147</v>
      </c>
      <c r="G14" s="108" t="s">
        <v>488</v>
      </c>
      <c r="H14" s="63" t="s">
        <v>493</v>
      </c>
      <c r="I14" s="61" t="s">
        <v>631</v>
      </c>
      <c r="J14" s="62" t="s">
        <v>647</v>
      </c>
      <c r="K14" s="128">
        <v>2</v>
      </c>
      <c r="L14" s="51">
        <v>1</v>
      </c>
      <c r="M14" s="52">
        <f t="shared" ref="M14:M17" si="0">K14*L14</f>
        <v>2</v>
      </c>
      <c r="N14" s="53" t="str">
        <f t="shared" ref="N14:N17" si="1">IF(M14&gt;=24,"Muy Alto",IF(M14&gt;=10,"Alto",IF(M14&gt;=6,"Medio",IF(M14&gt;=2,"Bajo","Ninguno"))))</f>
        <v>Bajo</v>
      </c>
      <c r="O14" s="54">
        <v>10</v>
      </c>
      <c r="P14" s="51">
        <f t="shared" ref="P14:P17" si="2">O14*M14</f>
        <v>20</v>
      </c>
      <c r="Q14" s="55" t="str">
        <f t="shared" ref="Q14:Q17" si="3">IF(P14&gt;=600,"Muy Alto",IF(P14&gt;=150,"Alto",IF(P14&gt;=40,"Medio",IF(P14&gt;=20,"Bajo","Ninguno"))))</f>
        <v>Bajo</v>
      </c>
      <c r="R14" s="138" t="str">
        <f t="shared" ref="R14:R25" si="4">IF(P14&gt;=600,"No aceptable",IF(AND(P14&gt;=150,P14&lt;=500),"Aceptable con control especifico",IF(AND(P14&gt;=40,P14&lt;=120),"Mejorable",IF(P14&lt;=20,"Aceptable"))))</f>
        <v>Aceptable</v>
      </c>
      <c r="S14" s="80" t="s">
        <v>43</v>
      </c>
      <c r="T14" s="56" t="s">
        <v>43</v>
      </c>
      <c r="U14" s="56" t="s">
        <v>43</v>
      </c>
      <c r="V14" s="57" t="s">
        <v>583</v>
      </c>
      <c r="W14" s="58" t="s">
        <v>43</v>
      </c>
      <c r="X14" s="57" t="s">
        <v>584</v>
      </c>
    </row>
    <row r="15" spans="1:24" s="46" customFormat="1" ht="127.5" hidden="1" customHeight="1" x14ac:dyDescent="0.25">
      <c r="A15" s="50">
        <v>2</v>
      </c>
      <c r="B15" s="293"/>
      <c r="C15" s="293"/>
      <c r="D15" s="70" t="s">
        <v>183</v>
      </c>
      <c r="E15" s="63" t="s">
        <v>355</v>
      </c>
      <c r="F15" s="289"/>
      <c r="G15" s="108" t="s">
        <v>452</v>
      </c>
      <c r="H15" s="63" t="s">
        <v>453</v>
      </c>
      <c r="I15" s="61" t="s">
        <v>632</v>
      </c>
      <c r="J15" s="62" t="s">
        <v>642</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7" t="s">
        <v>286</v>
      </c>
      <c r="W15" s="57" t="s">
        <v>287</v>
      </c>
      <c r="X15" s="57"/>
    </row>
    <row r="16" spans="1:24" s="46" customFormat="1" ht="169.5" customHeight="1" x14ac:dyDescent="0.25">
      <c r="A16" s="50">
        <v>3</v>
      </c>
      <c r="B16" s="293"/>
      <c r="C16" s="293"/>
      <c r="D16" s="70" t="s">
        <v>183</v>
      </c>
      <c r="E16" s="63" t="s">
        <v>455</v>
      </c>
      <c r="F16" s="70" t="s">
        <v>146</v>
      </c>
      <c r="G16" s="134" t="s">
        <v>456</v>
      </c>
      <c r="H16" s="64" t="s">
        <v>43</v>
      </c>
      <c r="I16" s="61" t="s">
        <v>205</v>
      </c>
      <c r="J16" s="62" t="s">
        <v>457</v>
      </c>
      <c r="K16" s="130">
        <v>6</v>
      </c>
      <c r="L16" s="51">
        <v>2</v>
      </c>
      <c r="M16" s="93">
        <f t="shared" si="0"/>
        <v>12</v>
      </c>
      <c r="N16" s="94" t="str">
        <f t="shared" si="1"/>
        <v>Alto</v>
      </c>
      <c r="O16" s="95">
        <v>25</v>
      </c>
      <c r="P16" s="96">
        <f t="shared" si="2"/>
        <v>300</v>
      </c>
      <c r="Q16" s="97" t="str">
        <f t="shared" si="3"/>
        <v>Alto</v>
      </c>
      <c r="R16" s="138" t="str">
        <f t="shared" si="4"/>
        <v>Aceptable con control especifico</v>
      </c>
      <c r="S16" s="80" t="s">
        <v>43</v>
      </c>
      <c r="T16" s="56" t="s">
        <v>43</v>
      </c>
      <c r="U16" s="56" t="s">
        <v>43</v>
      </c>
      <c r="V16" s="58" t="s">
        <v>43</v>
      </c>
      <c r="W16" s="58" t="s">
        <v>43</v>
      </c>
      <c r="X16" s="57"/>
    </row>
    <row r="17" spans="1:24" s="46" customFormat="1" ht="102" customHeight="1" x14ac:dyDescent="0.25">
      <c r="A17" s="50">
        <v>5</v>
      </c>
      <c r="B17" s="293"/>
      <c r="C17" s="293"/>
      <c r="D17" s="70" t="s">
        <v>183</v>
      </c>
      <c r="E17" s="63" t="s">
        <v>464</v>
      </c>
      <c r="F17" s="148" t="s">
        <v>217</v>
      </c>
      <c r="G17" s="109" t="s">
        <v>461</v>
      </c>
      <c r="H17" s="112" t="s">
        <v>465</v>
      </c>
      <c r="I17" s="71" t="s">
        <v>462</v>
      </c>
      <c r="J17" s="113" t="s">
        <v>463</v>
      </c>
      <c r="K17" s="92">
        <v>6</v>
      </c>
      <c r="L17" s="51">
        <v>2</v>
      </c>
      <c r="M17" s="93">
        <f t="shared" si="0"/>
        <v>12</v>
      </c>
      <c r="N17" s="94" t="str">
        <f t="shared" si="1"/>
        <v>Alto</v>
      </c>
      <c r="O17" s="135">
        <v>25</v>
      </c>
      <c r="P17" s="96">
        <f t="shared" si="2"/>
        <v>300</v>
      </c>
      <c r="Q17" s="97" t="str">
        <f t="shared" si="3"/>
        <v>Alto</v>
      </c>
      <c r="R17" s="138" t="str">
        <f t="shared" si="4"/>
        <v>Aceptable con control especifico</v>
      </c>
      <c r="S17" s="80" t="s">
        <v>43</v>
      </c>
      <c r="T17" s="56" t="s">
        <v>43</v>
      </c>
      <c r="U17" s="56" t="s">
        <v>43</v>
      </c>
      <c r="V17" s="147" t="s">
        <v>43</v>
      </c>
      <c r="W17" s="57" t="s">
        <v>468</v>
      </c>
      <c r="X17" s="71" t="s">
        <v>228</v>
      </c>
    </row>
    <row r="18" spans="1:24" s="46" customFormat="1" ht="126.75" customHeight="1" x14ac:dyDescent="0.25">
      <c r="A18" s="50">
        <v>6</v>
      </c>
      <c r="B18" s="293"/>
      <c r="C18" s="293"/>
      <c r="D18" s="70" t="s">
        <v>183</v>
      </c>
      <c r="E18" s="63" t="s">
        <v>698</v>
      </c>
      <c r="F18" s="65" t="s">
        <v>145</v>
      </c>
      <c r="G18" s="108" t="s">
        <v>699</v>
      </c>
      <c r="H18" s="112" t="s">
        <v>700</v>
      </c>
      <c r="I18" s="71" t="s">
        <v>433</v>
      </c>
      <c r="J18" s="113" t="s">
        <v>466</v>
      </c>
      <c r="K18" s="92">
        <v>6</v>
      </c>
      <c r="L18" s="51">
        <v>2</v>
      </c>
      <c r="M18" s="93">
        <f>K18*L18</f>
        <v>12</v>
      </c>
      <c r="N18" s="94" t="str">
        <f>IF(M18&gt;=24,"Muy Alto",IF(M18&gt;=10,"Alto",IF(M18&gt;=6,"Medio",IF(M18&gt;=2,"Bajo","Ninguno"))))</f>
        <v>Alto</v>
      </c>
      <c r="O18" s="135">
        <v>25</v>
      </c>
      <c r="P18" s="96">
        <f>O18*M18</f>
        <v>300</v>
      </c>
      <c r="Q18" s="97" t="str">
        <f>IF(P18&gt;=600,"Muy Alto",IF(P18&gt;=150,"Alto",IF(P18&gt;=40,"Medio",IF(P18&gt;=20,"Bajo","Ninguno"))))</f>
        <v>Alto</v>
      </c>
      <c r="R18" s="138" t="str">
        <f t="shared" si="4"/>
        <v>Aceptable con control especifico</v>
      </c>
      <c r="S18" s="124" t="s">
        <v>43</v>
      </c>
      <c r="T18" s="74" t="s">
        <v>43</v>
      </c>
      <c r="U18" s="74" t="s">
        <v>43</v>
      </c>
      <c r="V18" s="147" t="s">
        <v>43</v>
      </c>
      <c r="W18" s="57" t="s">
        <v>467</v>
      </c>
      <c r="X18" s="71" t="s">
        <v>307</v>
      </c>
    </row>
    <row r="19" spans="1:24" s="46" customFormat="1" ht="120" hidden="1" customHeight="1" x14ac:dyDescent="0.25">
      <c r="A19" s="50">
        <v>7</v>
      </c>
      <c r="B19" s="293"/>
      <c r="C19" s="293"/>
      <c r="D19" s="70" t="s">
        <v>183</v>
      </c>
      <c r="E19" s="63" t="s">
        <v>469</v>
      </c>
      <c r="F19" s="65" t="s">
        <v>236</v>
      </c>
      <c r="G19" s="108" t="s">
        <v>237</v>
      </c>
      <c r="H19" s="112" t="s">
        <v>373</v>
      </c>
      <c r="I19" s="71" t="s">
        <v>470</v>
      </c>
      <c r="J19" s="113" t="s">
        <v>471</v>
      </c>
      <c r="K19" s="130">
        <v>2</v>
      </c>
      <c r="L19" s="51">
        <v>2</v>
      </c>
      <c r="M19" s="93">
        <f t="shared" ref="M19" si="5">K19*L19</f>
        <v>4</v>
      </c>
      <c r="N19" s="94" t="str">
        <f t="shared" ref="N19" si="6">IF(M19&gt;=24,"Muy Alto",IF(M19&gt;=10,"Alto",IF(M19&gt;=6,"Medio",IF(M19&gt;=2,"Bajo","Ninguno"))))</f>
        <v>Bajo</v>
      </c>
      <c r="O19" s="95">
        <v>25</v>
      </c>
      <c r="P19" s="96">
        <f t="shared" ref="P19" si="7">O19*M19</f>
        <v>100</v>
      </c>
      <c r="Q19" s="97" t="str">
        <f t="shared" ref="Q19:Q25" si="8">IF(P19&gt;=600,"Muy Alto",IF(P19&gt;=150,"Alto",IF(P19&gt;=40,"Medio",IF(P19&gt;=20,"Bajo","Ninguno"))))</f>
        <v>Medio</v>
      </c>
      <c r="R19" s="138" t="str">
        <f t="shared" si="4"/>
        <v>Mejorable</v>
      </c>
      <c r="S19" s="80" t="s">
        <v>43</v>
      </c>
      <c r="T19" s="56" t="s">
        <v>43</v>
      </c>
      <c r="U19" s="76" t="s">
        <v>43</v>
      </c>
      <c r="V19" s="147" t="s">
        <v>376</v>
      </c>
      <c r="W19" s="56" t="s">
        <v>43</v>
      </c>
      <c r="X19" s="71" t="s">
        <v>377</v>
      </c>
    </row>
    <row r="20" spans="1:24" s="46" customFormat="1" ht="107.25" hidden="1" customHeight="1" x14ac:dyDescent="0.25">
      <c r="A20" s="50">
        <v>8</v>
      </c>
      <c r="B20" s="293"/>
      <c r="C20" s="293"/>
      <c r="D20" s="70" t="s">
        <v>183</v>
      </c>
      <c r="E20" s="79" t="s">
        <v>520</v>
      </c>
      <c r="F20" s="78" t="s">
        <v>244</v>
      </c>
      <c r="G20" s="110" t="s">
        <v>242</v>
      </c>
      <c r="H20" s="116" t="s">
        <v>43</v>
      </c>
      <c r="I20" s="77" t="s">
        <v>245</v>
      </c>
      <c r="J20" s="117" t="s">
        <v>243</v>
      </c>
      <c r="K20" s="130">
        <v>2</v>
      </c>
      <c r="L20" s="51">
        <v>1</v>
      </c>
      <c r="M20" s="93">
        <f>K20*L20</f>
        <v>2</v>
      </c>
      <c r="N20" s="94" t="str">
        <f>IF(M20&gt;=24,"Muy Alto",IF(M20&gt;=10,"Alto",IF(M20&gt;=6,"Medio",IF(M20&gt;=2,"Bajo","Ninguno"))))</f>
        <v>Bajo</v>
      </c>
      <c r="O20" s="95">
        <v>25</v>
      </c>
      <c r="P20" s="96">
        <f>O20*M20</f>
        <v>50</v>
      </c>
      <c r="Q20" s="97" t="str">
        <f t="shared" si="8"/>
        <v>Medio</v>
      </c>
      <c r="R20" s="138" t="str">
        <f t="shared" si="4"/>
        <v>Mejorable</v>
      </c>
      <c r="S20" s="80" t="s">
        <v>43</v>
      </c>
      <c r="T20" s="56" t="s">
        <v>43</v>
      </c>
      <c r="U20" s="80" t="s">
        <v>43</v>
      </c>
      <c r="V20" s="60" t="s">
        <v>246</v>
      </c>
      <c r="W20" s="81" t="s">
        <v>43</v>
      </c>
      <c r="X20" s="60" t="s">
        <v>247</v>
      </c>
    </row>
    <row r="21" spans="1:24" s="46" customFormat="1" ht="126.75" hidden="1" customHeight="1" x14ac:dyDescent="0.25">
      <c r="A21" s="50">
        <v>9</v>
      </c>
      <c r="B21" s="293"/>
      <c r="C21" s="293"/>
      <c r="D21" s="70" t="s">
        <v>183</v>
      </c>
      <c r="E21" s="82" t="s">
        <v>378</v>
      </c>
      <c r="F21" s="83" t="s">
        <v>352</v>
      </c>
      <c r="G21" s="111" t="s">
        <v>643</v>
      </c>
      <c r="H21" s="106" t="s">
        <v>644</v>
      </c>
      <c r="I21" s="60" t="s">
        <v>380</v>
      </c>
      <c r="J21" s="118" t="s">
        <v>382</v>
      </c>
      <c r="K21" s="130">
        <v>2</v>
      </c>
      <c r="L21" s="51">
        <v>1</v>
      </c>
      <c r="M21" s="93">
        <f t="shared" ref="M21:M25" si="9">K21*L21</f>
        <v>2</v>
      </c>
      <c r="N21" s="94" t="str">
        <f t="shared" ref="N21:N26" si="10">IF(M21&gt;=24,"Muy Alto",IF(M21&gt;=10,"Alto",IF(M21&gt;=6,"Medio",IF(M21&gt;=2,"Bajo","Ninguno"))))</f>
        <v>Bajo</v>
      </c>
      <c r="O21" s="95">
        <v>10</v>
      </c>
      <c r="P21" s="96">
        <f t="shared" ref="P21:P25" si="11">O21*M21</f>
        <v>20</v>
      </c>
      <c r="Q21" s="97" t="str">
        <f t="shared" si="8"/>
        <v>Bajo</v>
      </c>
      <c r="R21" s="138" t="str">
        <f t="shared" si="4"/>
        <v>Aceptable</v>
      </c>
      <c r="S21" s="87" t="s">
        <v>43</v>
      </c>
      <c r="T21" s="84" t="s">
        <v>43</v>
      </c>
      <c r="U21" s="84" t="s">
        <v>43</v>
      </c>
      <c r="V21" s="71" t="s">
        <v>381</v>
      </c>
      <c r="W21" s="71"/>
      <c r="X21" s="71" t="s">
        <v>253</v>
      </c>
    </row>
    <row r="22" spans="1:24" s="46" customFormat="1" ht="112.5" hidden="1" customHeight="1" x14ac:dyDescent="0.25">
      <c r="A22" s="50">
        <v>10</v>
      </c>
      <c r="B22" s="293"/>
      <c r="C22" s="293"/>
      <c r="D22" s="70" t="s">
        <v>183</v>
      </c>
      <c r="E22" s="107" t="s">
        <v>472</v>
      </c>
      <c r="F22" s="174" t="s">
        <v>254</v>
      </c>
      <c r="G22" s="131" t="s">
        <v>263</v>
      </c>
      <c r="H22" s="116" t="s">
        <v>43</v>
      </c>
      <c r="I22" s="60" t="s">
        <v>473</v>
      </c>
      <c r="J22" s="118" t="s">
        <v>474</v>
      </c>
      <c r="K22" s="130">
        <v>2</v>
      </c>
      <c r="L22" s="51">
        <v>2</v>
      </c>
      <c r="M22" s="93">
        <f t="shared" si="9"/>
        <v>4</v>
      </c>
      <c r="N22" s="94" t="str">
        <f t="shared" si="10"/>
        <v>Bajo</v>
      </c>
      <c r="O22" s="95">
        <v>10</v>
      </c>
      <c r="P22" s="96">
        <f t="shared" si="11"/>
        <v>40</v>
      </c>
      <c r="Q22" s="97" t="str">
        <f t="shared" si="8"/>
        <v>Medio</v>
      </c>
      <c r="R22" s="138" t="str">
        <f t="shared" si="4"/>
        <v>Mejorable</v>
      </c>
      <c r="S22" s="80" t="s">
        <v>43</v>
      </c>
      <c r="T22" s="56" t="s">
        <v>43</v>
      </c>
      <c r="U22" s="60" t="s">
        <v>266</v>
      </c>
      <c r="V22" s="71" t="s">
        <v>386</v>
      </c>
      <c r="W22" s="56" t="s">
        <v>43</v>
      </c>
      <c r="X22" s="60" t="s">
        <v>330</v>
      </c>
    </row>
    <row r="23" spans="1:24" s="46" customFormat="1" ht="122.25" hidden="1" customHeight="1" x14ac:dyDescent="0.25">
      <c r="A23" s="50">
        <v>11</v>
      </c>
      <c r="B23" s="293"/>
      <c r="C23" s="293"/>
      <c r="D23" s="70" t="s">
        <v>183</v>
      </c>
      <c r="E23" s="63" t="s">
        <v>255</v>
      </c>
      <c r="F23" s="180"/>
      <c r="G23" s="131" t="s">
        <v>256</v>
      </c>
      <c r="H23" s="82" t="s">
        <v>695</v>
      </c>
      <c r="I23" s="60" t="s">
        <v>562</v>
      </c>
      <c r="J23" s="118" t="s">
        <v>563</v>
      </c>
      <c r="K23" s="130">
        <v>2</v>
      </c>
      <c r="L23" s="51">
        <v>1</v>
      </c>
      <c r="M23" s="93">
        <f t="shared" si="9"/>
        <v>2</v>
      </c>
      <c r="N23" s="94" t="str">
        <f t="shared" si="10"/>
        <v>Bajo</v>
      </c>
      <c r="O23" s="95">
        <v>10</v>
      </c>
      <c r="P23" s="96">
        <f t="shared" si="11"/>
        <v>20</v>
      </c>
      <c r="Q23" s="97" t="str">
        <f t="shared" si="8"/>
        <v>Bajo</v>
      </c>
      <c r="R23" s="138" t="str">
        <f t="shared" si="4"/>
        <v>Aceptable</v>
      </c>
      <c r="S23" s="87" t="s">
        <v>43</v>
      </c>
      <c r="T23" s="84" t="s">
        <v>43</v>
      </c>
      <c r="U23" s="85" t="s">
        <v>410</v>
      </c>
      <c r="V23" s="85" t="s">
        <v>391</v>
      </c>
      <c r="W23" s="84" t="s">
        <v>43</v>
      </c>
      <c r="X23" s="71" t="s">
        <v>327</v>
      </c>
    </row>
    <row r="24" spans="1:24" s="46" customFormat="1" ht="108.75" customHeight="1" x14ac:dyDescent="0.25">
      <c r="A24" s="50">
        <v>12</v>
      </c>
      <c r="B24" s="293"/>
      <c r="C24" s="293"/>
      <c r="D24" s="70" t="s">
        <v>183</v>
      </c>
      <c r="E24" s="106" t="s">
        <v>475</v>
      </c>
      <c r="F24" s="150" t="s">
        <v>182</v>
      </c>
      <c r="G24" s="132" t="s">
        <v>476</v>
      </c>
      <c r="H24" s="120" t="s">
        <v>43</v>
      </c>
      <c r="I24" s="60" t="s">
        <v>477</v>
      </c>
      <c r="J24" s="118" t="s">
        <v>480</v>
      </c>
      <c r="K24" s="130">
        <v>2</v>
      </c>
      <c r="L24" s="51">
        <v>3</v>
      </c>
      <c r="M24" s="93">
        <f t="shared" si="9"/>
        <v>6</v>
      </c>
      <c r="N24" s="94" t="str">
        <f t="shared" si="10"/>
        <v>Medio</v>
      </c>
      <c r="O24" s="54">
        <v>25</v>
      </c>
      <c r="P24" s="96">
        <f t="shared" si="11"/>
        <v>150</v>
      </c>
      <c r="Q24" s="97" t="str">
        <f t="shared" si="8"/>
        <v>Alto</v>
      </c>
      <c r="R24" s="138" t="str">
        <f t="shared" si="4"/>
        <v>Aceptable con control especifico</v>
      </c>
      <c r="S24" s="80" t="s">
        <v>43</v>
      </c>
      <c r="T24" s="56" t="s">
        <v>43</v>
      </c>
      <c r="U24" s="56" t="s">
        <v>43</v>
      </c>
      <c r="V24" s="85" t="s">
        <v>479</v>
      </c>
      <c r="W24" s="56" t="s">
        <v>43</v>
      </c>
      <c r="X24" s="85" t="s">
        <v>478</v>
      </c>
    </row>
    <row r="25" spans="1:24" s="46" customFormat="1" ht="132" hidden="1" customHeight="1" x14ac:dyDescent="0.25">
      <c r="A25" s="50">
        <v>13</v>
      </c>
      <c r="B25" s="293"/>
      <c r="C25" s="293"/>
      <c r="D25" s="70" t="s">
        <v>183</v>
      </c>
      <c r="E25" s="106" t="s">
        <v>481</v>
      </c>
      <c r="F25" s="98" t="s">
        <v>170</v>
      </c>
      <c r="G25" s="132" t="s">
        <v>398</v>
      </c>
      <c r="H25" s="82" t="s">
        <v>337</v>
      </c>
      <c r="I25" s="60" t="s">
        <v>399</v>
      </c>
      <c r="J25" s="118" t="s">
        <v>400</v>
      </c>
      <c r="K25" s="130">
        <v>2</v>
      </c>
      <c r="L25" s="51">
        <v>2</v>
      </c>
      <c r="M25" s="93">
        <f t="shared" si="9"/>
        <v>4</v>
      </c>
      <c r="N25" s="94" t="str">
        <f t="shared" si="10"/>
        <v>Bajo</v>
      </c>
      <c r="O25" s="95">
        <v>10</v>
      </c>
      <c r="P25" s="96">
        <f t="shared" si="11"/>
        <v>40</v>
      </c>
      <c r="Q25" s="97" t="str">
        <f t="shared" si="8"/>
        <v>Medio</v>
      </c>
      <c r="R25" s="138" t="str">
        <f t="shared" si="4"/>
        <v>Mejorable</v>
      </c>
      <c r="S25" s="139" t="s">
        <v>340</v>
      </c>
      <c r="T25" s="56" t="s">
        <v>43</v>
      </c>
      <c r="U25" s="56" t="s">
        <v>43</v>
      </c>
      <c r="V25" s="85" t="s">
        <v>528</v>
      </c>
      <c r="W25" s="84" t="s">
        <v>43</v>
      </c>
      <c r="X25" s="85" t="s">
        <v>482</v>
      </c>
    </row>
    <row r="26" spans="1:24" s="46" customFormat="1" ht="125.25" customHeight="1" x14ac:dyDescent="0.25">
      <c r="A26" s="50">
        <v>14</v>
      </c>
      <c r="B26" s="294"/>
      <c r="C26" s="294"/>
      <c r="D26" s="70" t="s">
        <v>183</v>
      </c>
      <c r="E26" s="106" t="s">
        <v>343</v>
      </c>
      <c r="F26" s="98" t="s">
        <v>184</v>
      </c>
      <c r="G26" s="133" t="s">
        <v>344</v>
      </c>
      <c r="H26" s="120" t="s">
        <v>43</v>
      </c>
      <c r="I26" s="60" t="s">
        <v>402</v>
      </c>
      <c r="J26" s="118" t="s">
        <v>401</v>
      </c>
      <c r="K26" s="130">
        <v>6</v>
      </c>
      <c r="L26" s="51">
        <v>2</v>
      </c>
      <c r="M26" s="93">
        <f>K26*L26</f>
        <v>12</v>
      </c>
      <c r="N26" s="94" t="str">
        <f t="shared" si="10"/>
        <v>Alto</v>
      </c>
      <c r="O26" s="54">
        <v>25</v>
      </c>
      <c r="P26" s="96">
        <f>O26*M26</f>
        <v>300</v>
      </c>
      <c r="Q26" s="97" t="str">
        <f>IF(P26&gt;=600,"Muy Alto",IF(P26&gt;=150,"Alto",IF(P26&gt;=40,"Medio",IF(P26&gt;=20,"Bajo","Ninguno"))))</f>
        <v>Alto</v>
      </c>
      <c r="R26" s="129" t="str">
        <f>IF(P26&gt;=600,"No aceptable",IF(AND(P26&gt;=150,P26&lt;=500),"Aceptable con control especifico",IF(AND(P26&gt;=40,P26&lt;=120),"Mejorable",IF(P26&lt;=20,"Aceptable"))))</f>
        <v>Aceptable con control especifico</v>
      </c>
      <c r="S26" s="80" t="s">
        <v>43</v>
      </c>
      <c r="T26" s="56" t="s">
        <v>43</v>
      </c>
      <c r="U26" s="56" t="s">
        <v>43</v>
      </c>
      <c r="V26" s="59" t="s">
        <v>575</v>
      </c>
      <c r="W26" s="59" t="s">
        <v>345</v>
      </c>
      <c r="X26" s="59" t="s">
        <v>281</v>
      </c>
    </row>
    <row r="27" spans="1:24" s="39" customFormat="1" ht="17.25" customHeight="1" thickBot="1" x14ac:dyDescent="0.3">
      <c r="A27" s="88"/>
      <c r="B27" s="89"/>
      <c r="C27" s="99"/>
      <c r="D27" s="99"/>
      <c r="E27" s="100"/>
      <c r="F27" s="89"/>
      <c r="G27" s="99"/>
      <c r="H27" s="101"/>
      <c r="I27" s="99"/>
      <c r="J27" s="89"/>
      <c r="K27" s="89"/>
      <c r="L27" s="89"/>
      <c r="M27" s="100"/>
      <c r="N27" s="100"/>
      <c r="O27" s="102"/>
      <c r="P27" s="103"/>
      <c r="Q27" s="104"/>
      <c r="R27" s="104"/>
      <c r="S27" s="89"/>
      <c r="T27" s="89"/>
      <c r="U27" s="89"/>
      <c r="V27" s="89"/>
      <c r="W27" s="99"/>
      <c r="X27" s="89"/>
    </row>
  </sheetData>
  <sheetProtection formatCells="0" formatRows="0" insertRows="0" deleteRows="0" selectLockedCells="1"/>
  <autoFilter ref="A13:X26" xr:uid="{00000000-0001-0000-0500-000000000000}">
    <filterColumn colId="16">
      <filters>
        <filter val="Alto"/>
      </filters>
    </filterColumn>
  </autoFilter>
  <dataConsolidate/>
  <mergeCells count="50">
    <mergeCell ref="B14:B26"/>
    <mergeCell ref="C14:C26"/>
    <mergeCell ref="F14:F15"/>
    <mergeCell ref="F22:F23"/>
    <mergeCell ref="A10:X10"/>
    <mergeCell ref="A11:A12"/>
    <mergeCell ref="B11:B12"/>
    <mergeCell ref="C11:C12"/>
    <mergeCell ref="D11:D12"/>
    <mergeCell ref="E11:F11"/>
    <mergeCell ref="G11:G12"/>
    <mergeCell ref="H11:J11"/>
    <mergeCell ref="K11:Q11"/>
    <mergeCell ref="S11:W11"/>
    <mergeCell ref="X11:X12"/>
    <mergeCell ref="W7:X7"/>
    <mergeCell ref="A8:B8"/>
    <mergeCell ref="C8:E8"/>
    <mergeCell ref="F8:H8"/>
    <mergeCell ref="I8:J8"/>
    <mergeCell ref="K8:S8"/>
    <mergeCell ref="T8:V8"/>
    <mergeCell ref="W8:X8"/>
    <mergeCell ref="A7:B7"/>
    <mergeCell ref="C7:E7"/>
    <mergeCell ref="F7:H7"/>
    <mergeCell ref="I7:J7"/>
    <mergeCell ref="K7:S7"/>
    <mergeCell ref="T7:V7"/>
    <mergeCell ref="W5:X5"/>
    <mergeCell ref="A6:B6"/>
    <mergeCell ref="C6:E6"/>
    <mergeCell ref="F6:H6"/>
    <mergeCell ref="I6:J6"/>
    <mergeCell ref="K6:S6"/>
    <mergeCell ref="T6:V6"/>
    <mergeCell ref="W6:X6"/>
    <mergeCell ref="A5:B5"/>
    <mergeCell ref="C5:E5"/>
    <mergeCell ref="F5:H5"/>
    <mergeCell ref="I5:J5"/>
    <mergeCell ref="K5:S5"/>
    <mergeCell ref="T5:V5"/>
    <mergeCell ref="T4:V4"/>
    <mergeCell ref="A1:C3"/>
    <mergeCell ref="D1:T2"/>
    <mergeCell ref="U1:V3"/>
    <mergeCell ref="W1:X3"/>
    <mergeCell ref="D3:I3"/>
    <mergeCell ref="J3:T3"/>
  </mergeCells>
  <conditionalFormatting sqref="Q27 O4 O9 M12:M13 O27:O65464 M17 M24">
    <cfRule type="cellIs" dxfId="1069" priority="238" stopIfTrue="1" operator="between">
      <formula>15</formula>
      <formula>25</formula>
    </cfRule>
    <cfRule type="cellIs" dxfId="1068" priority="239" stopIfTrue="1" operator="between">
      <formula>8</formula>
      <formula>12</formula>
    </cfRule>
    <cfRule type="cellIs" dxfId="1067" priority="240" stopIfTrue="1" operator="between">
      <formula>1</formula>
      <formula>7</formula>
    </cfRule>
  </conditionalFormatting>
  <conditionalFormatting sqref="P27:Q27">
    <cfRule type="containsText" dxfId="1066" priority="237" operator="containsText" text="No Aceptable">
      <formula>NOT(ISERROR(SEARCH("No Aceptable",P27)))</formula>
    </cfRule>
  </conditionalFormatting>
  <conditionalFormatting sqref="Q27">
    <cfRule type="containsText" dxfId="1065" priority="232" stopIfTrue="1" operator="containsText" text="Ninguno">
      <formula>NOT(ISERROR(SEARCH("Ninguno",Q27)))</formula>
    </cfRule>
    <cfRule type="containsText" dxfId="1064" priority="233" stopIfTrue="1" operator="containsText" text="Bajo">
      <formula>NOT(ISERROR(SEARCH("Bajo",Q27)))</formula>
    </cfRule>
    <cfRule type="containsText" dxfId="1063" priority="234" stopIfTrue="1" operator="containsText" text="Medio">
      <formula>NOT(ISERROR(SEARCH("Medio",Q27)))</formula>
    </cfRule>
    <cfRule type="containsText" dxfId="1062" priority="235" operator="containsText" text="Alto">
      <formula>NOT(ISERROR(SEARCH("Alto",Q27)))</formula>
    </cfRule>
    <cfRule type="containsText" dxfId="1061" priority="236" operator="containsText" text="Muy Alto">
      <formula>NOT(ISERROR(SEARCH("Muy Alto",Q27)))</formula>
    </cfRule>
  </conditionalFormatting>
  <conditionalFormatting sqref="R4 R7:R11 R27:R1048576">
    <cfRule type="cellIs" dxfId="1060" priority="241" operator="equal">
      <formula>#REF!</formula>
    </cfRule>
    <cfRule type="cellIs" dxfId="1059" priority="242" operator="equal">
      <formula>#REF!</formula>
    </cfRule>
  </conditionalFormatting>
  <conditionalFormatting sqref="R5:R6">
    <cfRule type="cellIs" dxfId="1058" priority="228" operator="equal">
      <formula>#REF!</formula>
    </cfRule>
    <cfRule type="cellIs" dxfId="1057" priority="229" operator="equal">
      <formula>#REF!</formula>
    </cfRule>
  </conditionalFormatting>
  <conditionalFormatting sqref="M14:M15 O14:O15">
    <cfRule type="cellIs" dxfId="1056" priority="225" stopIfTrue="1" operator="between">
      <formula>15</formula>
      <formula>25</formula>
    </cfRule>
    <cfRule type="cellIs" dxfId="1055" priority="226" stopIfTrue="1" operator="between">
      <formula>8</formula>
      <formula>12</formula>
    </cfRule>
    <cfRule type="cellIs" dxfId="1054" priority="227" stopIfTrue="1" operator="between">
      <formula>1</formula>
      <formula>7</formula>
    </cfRule>
  </conditionalFormatting>
  <conditionalFormatting sqref="N14:N15 Q14:Q15 N17 Q17 N24 Q24">
    <cfRule type="cellIs" dxfId="1053" priority="214" operator="equal">
      <formula>"Ninguno"</formula>
    </cfRule>
    <cfRule type="cellIs" dxfId="1052" priority="215" operator="equal">
      <formula>"Bajo"</formula>
    </cfRule>
    <cfRule type="cellIs" dxfId="1051" priority="216" operator="equal">
      <formula>"Medio"</formula>
    </cfRule>
    <cfRule type="cellIs" dxfId="1050" priority="217" operator="equal">
      <formula>"Alto"</formula>
    </cfRule>
    <cfRule type="cellIs" dxfId="1049" priority="218" operator="equal">
      <formula>"Muy Alto"</formula>
    </cfRule>
  </conditionalFormatting>
  <conditionalFormatting sqref="M16 O16">
    <cfRule type="cellIs" dxfId="1048" priority="211" stopIfTrue="1" operator="between">
      <formula>15</formula>
      <formula>25</formula>
    </cfRule>
    <cfRule type="cellIs" dxfId="1047" priority="212" stopIfTrue="1" operator="between">
      <formula>8</formula>
      <formula>12</formula>
    </cfRule>
    <cfRule type="cellIs" dxfId="1046" priority="213" stopIfTrue="1" operator="between">
      <formula>1</formula>
      <formula>7</formula>
    </cfRule>
  </conditionalFormatting>
  <conditionalFormatting sqref="N16:O16 N17">
    <cfRule type="containsText" dxfId="1045" priority="210" stopIfTrue="1" operator="containsText" text="No Aceptable">
      <formula>NOT(ISERROR(SEARCH("No Aceptable",N16)))</formula>
    </cfRule>
  </conditionalFormatting>
  <conditionalFormatting sqref="O16">
    <cfRule type="containsText" dxfId="1044" priority="205" operator="containsText" text="Ninguno">
      <formula>NOT(ISERROR(SEARCH("Ninguno",O16)))</formula>
    </cfRule>
    <cfRule type="containsText" dxfId="1043" priority="206" operator="containsText" text="Bajo">
      <formula>NOT(ISERROR(SEARCH("Bajo",O16)))</formula>
    </cfRule>
    <cfRule type="containsText" dxfId="1042" priority="207" operator="containsText" text="Medio">
      <formula>NOT(ISERROR(SEARCH("Medio",O16)))</formula>
    </cfRule>
    <cfRule type="containsText" dxfId="1041" priority="208" operator="containsText" text="Alto">
      <formula>NOT(ISERROR(SEARCH("Alto",O16)))</formula>
    </cfRule>
    <cfRule type="containsText" dxfId="1040" priority="209" operator="containsText" text="Muy Alto">
      <formula>NOT(ISERROR(SEARCH("Muy Alto",O16)))</formula>
    </cfRule>
  </conditionalFormatting>
  <conditionalFormatting sqref="N16 Q16">
    <cfRule type="cellIs" dxfId="1039" priority="200" operator="equal">
      <formula>"Ninguno"</formula>
    </cfRule>
    <cfRule type="cellIs" dxfId="1038" priority="201" operator="equal">
      <formula>"Bajo"</formula>
    </cfRule>
    <cfRule type="cellIs" dxfId="1037" priority="202" operator="equal">
      <formula>"Medio"</formula>
    </cfRule>
    <cfRule type="cellIs" dxfId="1036" priority="203" operator="equal">
      <formula>"Alto"</formula>
    </cfRule>
    <cfRule type="cellIs" dxfId="1035" priority="204" operator="equal">
      <formula>"Muy Alto"</formula>
    </cfRule>
  </conditionalFormatting>
  <conditionalFormatting sqref="O23 M23">
    <cfRule type="cellIs" dxfId="1034" priority="118" stopIfTrue="1" operator="between">
      <formula>15</formula>
      <formula>25</formula>
    </cfRule>
    <cfRule type="cellIs" dxfId="1033" priority="119" stopIfTrue="1" operator="between">
      <formula>8</formula>
      <formula>12</formula>
    </cfRule>
    <cfRule type="cellIs" dxfId="1032" priority="120" stopIfTrue="1" operator="between">
      <formula>1</formula>
      <formula>7</formula>
    </cfRule>
  </conditionalFormatting>
  <conditionalFormatting sqref="N23:O23">
    <cfRule type="containsText" dxfId="1031" priority="117" stopIfTrue="1" operator="containsText" text="No Aceptable">
      <formula>NOT(ISERROR(SEARCH("No Aceptable",N23)))</formula>
    </cfRule>
  </conditionalFormatting>
  <conditionalFormatting sqref="O23">
    <cfRule type="containsText" dxfId="1030" priority="112" operator="containsText" text="Ninguno">
      <formula>NOT(ISERROR(SEARCH("Ninguno",O23)))</formula>
    </cfRule>
    <cfRule type="containsText" dxfId="1029" priority="113" operator="containsText" text="Bajo">
      <formula>NOT(ISERROR(SEARCH("Bajo",O23)))</formula>
    </cfRule>
    <cfRule type="containsText" dxfId="1028" priority="114" operator="containsText" text="Medio">
      <formula>NOT(ISERROR(SEARCH("Medio",O23)))</formula>
    </cfRule>
    <cfRule type="containsText" dxfId="1027" priority="115" operator="containsText" text="Alto">
      <formula>NOT(ISERROR(SEARCH("Alto",O23)))</formula>
    </cfRule>
    <cfRule type="containsText" dxfId="1026" priority="116" operator="containsText" text="Muy Alto">
      <formula>NOT(ISERROR(SEARCH("Muy Alto",O23)))</formula>
    </cfRule>
  </conditionalFormatting>
  <conditionalFormatting sqref="N23 Q23">
    <cfRule type="cellIs" dxfId="1025" priority="107" operator="equal">
      <formula>"Ninguno"</formula>
    </cfRule>
    <cfRule type="cellIs" dxfId="1024" priority="108" operator="equal">
      <formula>"Bajo"</formula>
    </cfRule>
    <cfRule type="cellIs" dxfId="1023" priority="109" operator="equal">
      <formula>"Medio"</formula>
    </cfRule>
    <cfRule type="cellIs" dxfId="1022" priority="110" operator="equal">
      <formula>"Alto"</formula>
    </cfRule>
    <cfRule type="cellIs" dxfId="1021" priority="111" operator="equal">
      <formula>"Muy Alto"</formula>
    </cfRule>
  </conditionalFormatting>
  <conditionalFormatting sqref="M18 O17:O18">
    <cfRule type="cellIs" dxfId="1020" priority="188" stopIfTrue="1" operator="between">
      <formula>15</formula>
      <formula>25</formula>
    </cfRule>
    <cfRule type="cellIs" dxfId="1019" priority="189" stopIfTrue="1" operator="between">
      <formula>8</formula>
      <formula>12</formula>
    </cfRule>
    <cfRule type="cellIs" dxfId="1018" priority="190" stopIfTrue="1" operator="between">
      <formula>1</formula>
      <formula>7</formula>
    </cfRule>
  </conditionalFormatting>
  <conditionalFormatting sqref="N18:O18 O17">
    <cfRule type="containsText" dxfId="1017" priority="187" stopIfTrue="1" operator="containsText" text="No Aceptable">
      <formula>NOT(ISERROR(SEARCH("No Aceptable",N17)))</formula>
    </cfRule>
  </conditionalFormatting>
  <conditionalFormatting sqref="O17:O18">
    <cfRule type="containsText" dxfId="1016" priority="182" operator="containsText" text="Ninguno">
      <formula>NOT(ISERROR(SEARCH("Ninguno",O17)))</formula>
    </cfRule>
    <cfRule type="containsText" dxfId="1015" priority="183" operator="containsText" text="Bajo">
      <formula>NOT(ISERROR(SEARCH("Bajo",O17)))</formula>
    </cfRule>
    <cfRule type="containsText" dxfId="1014" priority="184" operator="containsText" text="Medio">
      <formula>NOT(ISERROR(SEARCH("Medio",O17)))</formula>
    </cfRule>
    <cfRule type="containsText" dxfId="1013" priority="185" operator="containsText" text="Alto">
      <formula>NOT(ISERROR(SEARCH("Alto",O17)))</formula>
    </cfRule>
    <cfRule type="containsText" dxfId="1012" priority="186" operator="containsText" text="Muy Alto">
      <formula>NOT(ISERROR(SEARCH("Muy Alto",O17)))</formula>
    </cfRule>
  </conditionalFormatting>
  <conditionalFormatting sqref="N18 Q18">
    <cfRule type="cellIs" dxfId="1011" priority="177" operator="equal">
      <formula>"Ninguno"</formula>
    </cfRule>
    <cfRule type="cellIs" dxfId="1010" priority="178" operator="equal">
      <formula>"Bajo"</formula>
    </cfRule>
    <cfRule type="cellIs" dxfId="1009" priority="179" operator="equal">
      <formula>"Medio"</formula>
    </cfRule>
    <cfRule type="cellIs" dxfId="1008" priority="180" operator="equal">
      <formula>"Alto"</formula>
    </cfRule>
    <cfRule type="cellIs" dxfId="1007" priority="181" operator="equal">
      <formula>"Muy Alto"</formula>
    </cfRule>
  </conditionalFormatting>
  <conditionalFormatting sqref="O19 M19">
    <cfRule type="cellIs" dxfId="1006" priority="174" stopIfTrue="1" operator="between">
      <formula>15</formula>
      <formula>25</formula>
    </cfRule>
    <cfRule type="cellIs" dxfId="1005" priority="175" stopIfTrue="1" operator="between">
      <formula>8</formula>
      <formula>12</formula>
    </cfRule>
    <cfRule type="cellIs" dxfId="1004" priority="176" stopIfTrue="1" operator="between">
      <formula>1</formula>
      <formula>7</formula>
    </cfRule>
  </conditionalFormatting>
  <conditionalFormatting sqref="N19:O19">
    <cfRule type="containsText" dxfId="1003" priority="173" stopIfTrue="1" operator="containsText" text="No Aceptable">
      <formula>NOT(ISERROR(SEARCH("No Aceptable",N19)))</formula>
    </cfRule>
  </conditionalFormatting>
  <conditionalFormatting sqref="O19">
    <cfRule type="containsText" dxfId="1002" priority="168" operator="containsText" text="Ninguno">
      <formula>NOT(ISERROR(SEARCH("Ninguno",O19)))</formula>
    </cfRule>
    <cfRule type="containsText" dxfId="1001" priority="169" operator="containsText" text="Bajo">
      <formula>NOT(ISERROR(SEARCH("Bajo",O19)))</formula>
    </cfRule>
    <cfRule type="containsText" dxfId="1000" priority="170" operator="containsText" text="Medio">
      <formula>NOT(ISERROR(SEARCH("Medio",O19)))</formula>
    </cfRule>
    <cfRule type="containsText" dxfId="999" priority="171" operator="containsText" text="Alto">
      <formula>NOT(ISERROR(SEARCH("Alto",O19)))</formula>
    </cfRule>
    <cfRule type="containsText" dxfId="998" priority="172" operator="containsText" text="Muy Alto">
      <formula>NOT(ISERROR(SEARCH("Muy Alto",O19)))</formula>
    </cfRule>
  </conditionalFormatting>
  <conditionalFormatting sqref="N19 Q19">
    <cfRule type="cellIs" dxfId="997" priority="163" operator="equal">
      <formula>"Ninguno"</formula>
    </cfRule>
    <cfRule type="cellIs" dxfId="996" priority="164" operator="equal">
      <formula>"Bajo"</formula>
    </cfRule>
    <cfRule type="cellIs" dxfId="995" priority="165" operator="equal">
      <formula>"Medio"</formula>
    </cfRule>
    <cfRule type="cellIs" dxfId="994" priority="166" operator="equal">
      <formula>"Alto"</formula>
    </cfRule>
    <cfRule type="cellIs" dxfId="993" priority="167" operator="equal">
      <formula>"Muy Alto"</formula>
    </cfRule>
  </conditionalFormatting>
  <conditionalFormatting sqref="Q20">
    <cfRule type="cellIs" dxfId="992" priority="158" operator="equal">
      <formula>"Ninguno"</formula>
    </cfRule>
    <cfRule type="cellIs" dxfId="991" priority="159" operator="equal">
      <formula>"Bajo"</formula>
    </cfRule>
    <cfRule type="cellIs" dxfId="990" priority="160" operator="equal">
      <formula>"Medio"</formula>
    </cfRule>
    <cfRule type="cellIs" dxfId="989" priority="161" operator="equal">
      <formula>"Alto"</formula>
    </cfRule>
    <cfRule type="cellIs" dxfId="988" priority="162" operator="equal">
      <formula>"Muy Alto"</formula>
    </cfRule>
  </conditionalFormatting>
  <conditionalFormatting sqref="N20">
    <cfRule type="containsText" dxfId="987" priority="157" stopIfTrue="1" operator="containsText" text="No Aceptable">
      <formula>NOT(ISERROR(SEARCH("No Aceptable",N20)))</formula>
    </cfRule>
  </conditionalFormatting>
  <conditionalFormatting sqref="N20">
    <cfRule type="cellIs" dxfId="986" priority="152" operator="equal">
      <formula>"Ninguno"</formula>
    </cfRule>
    <cfRule type="cellIs" dxfId="985" priority="153" operator="equal">
      <formula>"Bajo"</formula>
    </cfRule>
    <cfRule type="cellIs" dxfId="984" priority="154" operator="equal">
      <formula>"Medio"</formula>
    </cfRule>
    <cfRule type="cellIs" dxfId="983" priority="155" operator="equal">
      <formula>"Alto"</formula>
    </cfRule>
    <cfRule type="cellIs" dxfId="982" priority="156" operator="equal">
      <formula>"Muy Alto"</formula>
    </cfRule>
  </conditionalFormatting>
  <conditionalFormatting sqref="M20">
    <cfRule type="cellIs" dxfId="981" priority="149" stopIfTrue="1" operator="between">
      <formula>15</formula>
      <formula>25</formula>
    </cfRule>
    <cfRule type="cellIs" dxfId="980" priority="150" stopIfTrue="1" operator="between">
      <formula>8</formula>
      <formula>12</formula>
    </cfRule>
    <cfRule type="cellIs" dxfId="979" priority="151" stopIfTrue="1" operator="between">
      <formula>1</formula>
      <formula>7</formula>
    </cfRule>
  </conditionalFormatting>
  <conditionalFormatting sqref="O20">
    <cfRule type="cellIs" dxfId="978" priority="146" stopIfTrue="1" operator="between">
      <formula>15</formula>
      <formula>25</formula>
    </cfRule>
    <cfRule type="cellIs" dxfId="977" priority="147" stopIfTrue="1" operator="between">
      <formula>8</formula>
      <formula>12</formula>
    </cfRule>
    <cfRule type="cellIs" dxfId="976" priority="148" stopIfTrue="1" operator="between">
      <formula>1</formula>
      <formula>7</formula>
    </cfRule>
  </conditionalFormatting>
  <conditionalFormatting sqref="O20">
    <cfRule type="containsText" dxfId="975" priority="145" stopIfTrue="1" operator="containsText" text="No Aceptable">
      <formula>NOT(ISERROR(SEARCH("No Aceptable",O20)))</formula>
    </cfRule>
  </conditionalFormatting>
  <conditionalFormatting sqref="O20">
    <cfRule type="containsText" dxfId="974" priority="140" operator="containsText" text="Ninguno">
      <formula>NOT(ISERROR(SEARCH("Ninguno",O20)))</formula>
    </cfRule>
    <cfRule type="containsText" dxfId="973" priority="141" operator="containsText" text="Bajo">
      <formula>NOT(ISERROR(SEARCH("Bajo",O20)))</formula>
    </cfRule>
    <cfRule type="containsText" dxfId="972" priority="142" operator="containsText" text="Medio">
      <formula>NOT(ISERROR(SEARCH("Medio",O20)))</formula>
    </cfRule>
    <cfRule type="containsText" dxfId="971" priority="143" operator="containsText" text="Alto">
      <formula>NOT(ISERROR(SEARCH("Alto",O20)))</formula>
    </cfRule>
    <cfRule type="containsText" dxfId="970" priority="144" operator="containsText" text="Muy Alto">
      <formula>NOT(ISERROR(SEARCH("Muy Alto",O20)))</formula>
    </cfRule>
  </conditionalFormatting>
  <conditionalFormatting sqref="Q21">
    <cfRule type="cellIs" dxfId="969" priority="135" operator="equal">
      <formula>"Ninguno"</formula>
    </cfRule>
    <cfRule type="cellIs" dxfId="968" priority="136" operator="equal">
      <formula>"Bajo"</formula>
    </cfRule>
    <cfRule type="cellIs" dxfId="967" priority="137" operator="equal">
      <formula>"Medio"</formula>
    </cfRule>
    <cfRule type="cellIs" dxfId="966" priority="138" operator="equal">
      <formula>"Alto"</formula>
    </cfRule>
    <cfRule type="cellIs" dxfId="965" priority="139" operator="equal">
      <formula>"Muy Alto"</formula>
    </cfRule>
  </conditionalFormatting>
  <conditionalFormatting sqref="O21 M21">
    <cfRule type="cellIs" dxfId="964" priority="132" stopIfTrue="1" operator="between">
      <formula>15</formula>
      <formula>25</formula>
    </cfRule>
    <cfRule type="cellIs" dxfId="963" priority="133" stopIfTrue="1" operator="between">
      <formula>8</formula>
      <formula>12</formula>
    </cfRule>
    <cfRule type="cellIs" dxfId="962" priority="134" stopIfTrue="1" operator="between">
      <formula>1</formula>
      <formula>7</formula>
    </cfRule>
  </conditionalFormatting>
  <conditionalFormatting sqref="N21:O21">
    <cfRule type="containsText" dxfId="961" priority="131" stopIfTrue="1" operator="containsText" text="No Aceptable">
      <formula>NOT(ISERROR(SEARCH("No Aceptable",N21)))</formula>
    </cfRule>
  </conditionalFormatting>
  <conditionalFormatting sqref="O21">
    <cfRule type="containsText" dxfId="960" priority="126" operator="containsText" text="Ninguno">
      <formula>NOT(ISERROR(SEARCH("Ninguno",O21)))</formula>
    </cfRule>
    <cfRule type="containsText" dxfId="959" priority="127" operator="containsText" text="Bajo">
      <formula>NOT(ISERROR(SEARCH("Bajo",O21)))</formula>
    </cfRule>
    <cfRule type="containsText" dxfId="958" priority="128" operator="containsText" text="Medio">
      <formula>NOT(ISERROR(SEARCH("Medio",O21)))</formula>
    </cfRule>
    <cfRule type="containsText" dxfId="957" priority="129" operator="containsText" text="Alto">
      <formula>NOT(ISERROR(SEARCH("Alto",O21)))</formula>
    </cfRule>
    <cfRule type="containsText" dxfId="956" priority="130" operator="containsText" text="Muy Alto">
      <formula>NOT(ISERROR(SEARCH("Muy Alto",O21)))</formula>
    </cfRule>
  </conditionalFormatting>
  <conditionalFormatting sqref="N21">
    <cfRule type="cellIs" dxfId="955" priority="121" operator="equal">
      <formula>"Ninguno"</formula>
    </cfRule>
    <cfRule type="cellIs" dxfId="954" priority="122" operator="equal">
      <formula>"Bajo"</formula>
    </cfRule>
    <cfRule type="cellIs" dxfId="953" priority="123" operator="equal">
      <formula>"Medio"</formula>
    </cfRule>
    <cfRule type="cellIs" dxfId="952" priority="124" operator="equal">
      <formula>"Alto"</formula>
    </cfRule>
    <cfRule type="cellIs" dxfId="951" priority="125" operator="equal">
      <formula>"Muy Alto"</formula>
    </cfRule>
  </conditionalFormatting>
  <conditionalFormatting sqref="O22 M22">
    <cfRule type="cellIs" dxfId="950" priority="90" stopIfTrue="1" operator="between">
      <formula>15</formula>
      <formula>25</formula>
    </cfRule>
    <cfRule type="cellIs" dxfId="949" priority="91" stopIfTrue="1" operator="between">
      <formula>8</formula>
      <formula>12</formula>
    </cfRule>
    <cfRule type="cellIs" dxfId="948" priority="92" stopIfTrue="1" operator="between">
      <formula>1</formula>
      <formula>7</formula>
    </cfRule>
  </conditionalFormatting>
  <conditionalFormatting sqref="N22:O22">
    <cfRule type="containsText" dxfId="947" priority="89" stopIfTrue="1" operator="containsText" text="No Aceptable">
      <formula>NOT(ISERROR(SEARCH("No Aceptable",N22)))</formula>
    </cfRule>
  </conditionalFormatting>
  <conditionalFormatting sqref="O22">
    <cfRule type="containsText" dxfId="946" priority="84" operator="containsText" text="Ninguno">
      <formula>NOT(ISERROR(SEARCH("Ninguno",O22)))</formula>
    </cfRule>
    <cfRule type="containsText" dxfId="945" priority="85" operator="containsText" text="Bajo">
      <formula>NOT(ISERROR(SEARCH("Bajo",O22)))</formula>
    </cfRule>
    <cfRule type="containsText" dxfId="944" priority="86" operator="containsText" text="Medio">
      <formula>NOT(ISERROR(SEARCH("Medio",O22)))</formula>
    </cfRule>
    <cfRule type="containsText" dxfId="943" priority="87" operator="containsText" text="Alto">
      <formula>NOT(ISERROR(SEARCH("Alto",O22)))</formula>
    </cfRule>
    <cfRule type="containsText" dxfId="942" priority="88" operator="containsText" text="Muy Alto">
      <formula>NOT(ISERROR(SEARCH("Muy Alto",O22)))</formula>
    </cfRule>
  </conditionalFormatting>
  <conditionalFormatting sqref="N22 Q22">
    <cfRule type="cellIs" dxfId="941" priority="79" operator="equal">
      <formula>"Ninguno"</formula>
    </cfRule>
    <cfRule type="cellIs" dxfId="940" priority="80" operator="equal">
      <formula>"Bajo"</formula>
    </cfRule>
    <cfRule type="cellIs" dxfId="939" priority="81" operator="equal">
      <formula>"Medio"</formula>
    </cfRule>
    <cfRule type="cellIs" dxfId="938" priority="82" operator="equal">
      <formula>"Alto"</formula>
    </cfRule>
    <cfRule type="cellIs" dxfId="937" priority="83" operator="equal">
      <formula>"Muy Alto"</formula>
    </cfRule>
  </conditionalFormatting>
  <conditionalFormatting sqref="N24">
    <cfRule type="containsText" dxfId="936" priority="75" stopIfTrue="1" operator="containsText" text="No Aceptable">
      <formula>NOT(ISERROR(SEARCH("No Aceptable",N24)))</formula>
    </cfRule>
  </conditionalFormatting>
  <conditionalFormatting sqref="O24">
    <cfRule type="cellIs" dxfId="935" priority="62" stopIfTrue="1" operator="between">
      <formula>15</formula>
      <formula>25</formula>
    </cfRule>
    <cfRule type="cellIs" dxfId="934" priority="63" stopIfTrue="1" operator="between">
      <formula>8</formula>
      <formula>12</formula>
    </cfRule>
    <cfRule type="cellIs" dxfId="933" priority="64" stopIfTrue="1" operator="between">
      <formula>1</formula>
      <formula>7</formula>
    </cfRule>
  </conditionalFormatting>
  <conditionalFormatting sqref="O24">
    <cfRule type="containsText" dxfId="932" priority="61" stopIfTrue="1" operator="containsText" text="No Aceptable">
      <formula>NOT(ISERROR(SEARCH("No Aceptable",O24)))</formula>
    </cfRule>
  </conditionalFormatting>
  <conditionalFormatting sqref="O24">
    <cfRule type="containsText" dxfId="931" priority="56" operator="containsText" text="Ninguno">
      <formula>NOT(ISERROR(SEARCH("Ninguno",O24)))</formula>
    </cfRule>
    <cfRule type="containsText" dxfId="930" priority="57" operator="containsText" text="Bajo">
      <formula>NOT(ISERROR(SEARCH("Bajo",O24)))</formula>
    </cfRule>
    <cfRule type="containsText" dxfId="929" priority="58" operator="containsText" text="Medio">
      <formula>NOT(ISERROR(SEARCH("Medio",O24)))</formula>
    </cfRule>
    <cfRule type="containsText" dxfId="928" priority="59" operator="containsText" text="Alto">
      <formula>NOT(ISERROR(SEARCH("Alto",O24)))</formula>
    </cfRule>
    <cfRule type="containsText" dxfId="927" priority="60" operator="containsText" text="Muy Alto">
      <formula>NOT(ISERROR(SEARCH("Muy Alto",O24)))</formula>
    </cfRule>
  </conditionalFormatting>
  <conditionalFormatting sqref="O25 M25">
    <cfRule type="cellIs" dxfId="926" priority="53" stopIfTrue="1" operator="between">
      <formula>15</formula>
      <formula>25</formula>
    </cfRule>
    <cfRule type="cellIs" dxfId="925" priority="54" stopIfTrue="1" operator="between">
      <formula>8</formula>
      <formula>12</formula>
    </cfRule>
    <cfRule type="cellIs" dxfId="924" priority="55" stopIfTrue="1" operator="between">
      <formula>1</formula>
      <formula>7</formula>
    </cfRule>
  </conditionalFormatting>
  <conditionalFormatting sqref="N25:O25">
    <cfRule type="containsText" dxfId="923" priority="52" stopIfTrue="1" operator="containsText" text="No Aceptable">
      <formula>NOT(ISERROR(SEARCH("No Aceptable",N25)))</formula>
    </cfRule>
  </conditionalFormatting>
  <conditionalFormatting sqref="O25">
    <cfRule type="containsText" dxfId="922" priority="47" operator="containsText" text="Ninguno">
      <formula>NOT(ISERROR(SEARCH("Ninguno",O25)))</formula>
    </cfRule>
    <cfRule type="containsText" dxfId="921" priority="48" operator="containsText" text="Bajo">
      <formula>NOT(ISERROR(SEARCH("Bajo",O25)))</formula>
    </cfRule>
    <cfRule type="containsText" dxfId="920" priority="49" operator="containsText" text="Medio">
      <formula>NOT(ISERROR(SEARCH("Medio",O25)))</formula>
    </cfRule>
    <cfRule type="containsText" dxfId="919" priority="50" operator="containsText" text="Alto">
      <formula>NOT(ISERROR(SEARCH("Alto",O25)))</formula>
    </cfRule>
    <cfRule type="containsText" dxfId="918" priority="51" operator="containsText" text="Muy Alto">
      <formula>NOT(ISERROR(SEARCH("Muy Alto",O25)))</formula>
    </cfRule>
  </conditionalFormatting>
  <conditionalFormatting sqref="N25 Q25">
    <cfRule type="cellIs" dxfId="917" priority="42" operator="equal">
      <formula>"Ninguno"</formula>
    </cfRule>
    <cfRule type="cellIs" dxfId="916" priority="43" operator="equal">
      <formula>"Bajo"</formula>
    </cfRule>
    <cfRule type="cellIs" dxfId="915" priority="44" operator="equal">
      <formula>"Medio"</formula>
    </cfRule>
    <cfRule type="cellIs" dxfId="914" priority="45" operator="equal">
      <formula>"Alto"</formula>
    </cfRule>
    <cfRule type="cellIs" dxfId="913" priority="46" operator="equal">
      <formula>"Muy Alto"</formula>
    </cfRule>
  </conditionalFormatting>
  <conditionalFormatting sqref="M26">
    <cfRule type="cellIs" dxfId="912" priority="39" stopIfTrue="1" operator="between">
      <formula>15</formula>
      <formula>25</formula>
    </cfRule>
    <cfRule type="cellIs" dxfId="911" priority="40" stopIfTrue="1" operator="between">
      <formula>8</formula>
      <formula>12</formula>
    </cfRule>
    <cfRule type="cellIs" dxfId="910" priority="41" stopIfTrue="1" operator="between">
      <formula>1</formula>
      <formula>7</formula>
    </cfRule>
  </conditionalFormatting>
  <conditionalFormatting sqref="N26">
    <cfRule type="containsText" dxfId="909" priority="38" stopIfTrue="1" operator="containsText" text="No Aceptable">
      <formula>NOT(ISERROR(SEARCH("No Aceptable",N26)))</formula>
    </cfRule>
  </conditionalFormatting>
  <conditionalFormatting sqref="N26 Q26">
    <cfRule type="cellIs" dxfId="908" priority="33" operator="equal">
      <formula>"Ninguno"</formula>
    </cfRule>
    <cfRule type="cellIs" dxfId="907" priority="34" operator="equal">
      <formula>"Bajo"</formula>
    </cfRule>
    <cfRule type="cellIs" dxfId="906" priority="35" operator="equal">
      <formula>"Medio"</formula>
    </cfRule>
    <cfRule type="cellIs" dxfId="905" priority="36" operator="equal">
      <formula>"Alto"</formula>
    </cfRule>
    <cfRule type="cellIs" dxfId="904" priority="37" operator="equal">
      <formula>"Muy Alto"</formula>
    </cfRule>
  </conditionalFormatting>
  <conditionalFormatting sqref="O26">
    <cfRule type="cellIs" dxfId="903" priority="30" stopIfTrue="1" operator="between">
      <formula>15</formula>
      <formula>25</formula>
    </cfRule>
    <cfRule type="cellIs" dxfId="902" priority="31" stopIfTrue="1" operator="between">
      <formula>8</formula>
      <formula>12</formula>
    </cfRule>
    <cfRule type="cellIs" dxfId="901" priority="32" stopIfTrue="1" operator="between">
      <formula>1</formula>
      <formula>7</formula>
    </cfRule>
  </conditionalFormatting>
  <conditionalFormatting sqref="O26">
    <cfRule type="containsText" dxfId="900" priority="29" stopIfTrue="1" operator="containsText" text="No Aceptable">
      <formula>NOT(ISERROR(SEARCH("No Aceptable",O26)))</formula>
    </cfRule>
  </conditionalFormatting>
  <conditionalFormatting sqref="O26">
    <cfRule type="containsText" dxfId="899" priority="24" operator="containsText" text="Ninguno">
      <formula>NOT(ISERROR(SEARCH("Ninguno",O26)))</formula>
    </cfRule>
    <cfRule type="containsText" dxfId="898" priority="25" operator="containsText" text="Bajo">
      <formula>NOT(ISERROR(SEARCH("Bajo",O26)))</formula>
    </cfRule>
    <cfRule type="containsText" dxfId="897" priority="26" operator="containsText" text="Medio">
      <formula>NOT(ISERROR(SEARCH("Medio",O26)))</formula>
    </cfRule>
    <cfRule type="containsText" dxfId="896" priority="27" operator="containsText" text="Alto">
      <formula>NOT(ISERROR(SEARCH("Alto",O26)))</formula>
    </cfRule>
    <cfRule type="containsText" dxfId="895" priority="28" operator="containsText" text="Muy Alto">
      <formula>NOT(ISERROR(SEARCH("Muy Alto",O26)))</formula>
    </cfRule>
  </conditionalFormatting>
  <dataValidations count="6">
    <dataValidation type="list" allowBlank="1" showInputMessage="1" showErrorMessage="1" sqref="M27:N27 D14:D26" xr:uid="{00000000-0002-0000-0500-000000000000}">
      <formula1>#REF!</formula1>
    </dataValidation>
    <dataValidation allowBlank="1" showInputMessage="1" showErrorMessage="1" promptTitle="Nivel de Probabilidad (NP)" prompt="Producto del nivel de deficiencia por el nivel de exposicion" sqref="M12:M13" xr:uid="{00000000-0002-0000-0500-000001000000}"/>
    <dataValidation allowBlank="1" showInputMessage="1" showErrorMessage="1" promptTitle="Nivel de Riesgo (NR)" prompt="(NR) Magnitud del riesgo resultante del producto final del nivel de probabilidad por el nivel de consecuencia." sqref="P12:P13" xr:uid="{00000000-0002-0000-0500-000002000000}"/>
    <dataValidation type="whole" allowBlank="1" showInputMessage="1" showErrorMessage="1" sqref="K4:K1048576" xr:uid="{00000000-0002-0000-0500-000003000000}">
      <formula1>0</formula1>
      <formula2>10</formula2>
    </dataValidation>
    <dataValidation type="whole" allowBlank="1" showInputMessage="1" showErrorMessage="1" sqref="L4:L1048576" xr:uid="{00000000-0002-0000-0500-000004000000}">
      <formula1>1</formula1>
      <formula2>4</formula2>
    </dataValidation>
    <dataValidation type="whole" allowBlank="1" showInputMessage="1" showErrorMessage="1" sqref="O4:O1048576" xr:uid="{00000000-0002-0000-0500-000005000000}">
      <formula1>10</formula1>
      <formula2>100</formula2>
    </dataValidation>
  </dataValidations>
  <pageMargins left="0.25" right="0.25" top="0.75" bottom="0.75" header="0.3" footer="0.3"/>
  <pageSetup paperSize="9" scale="25"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243" operator="containsText" id="{9A7967A3-4FC7-4048-8076-4F7801388F8F}">
            <xm:f>NOT(ISERROR(SEARCH(#REF!,R4)))</xm:f>
            <xm:f>#REF!</xm:f>
            <x14:dxf>
              <fill>
                <patternFill>
                  <bgColor rgb="FF00B050"/>
                </patternFill>
              </fill>
            </x14:dxf>
          </x14:cfRule>
          <x14:cfRule type="containsText" priority="244" operator="containsText" id="{97C6875E-DA3E-4FCB-9F01-ECA9F9654E3D}">
            <xm:f>NOT(ISERROR(SEARCH(#REF!,R4)))</xm:f>
            <xm:f>#REF!</xm:f>
            <x14:dxf>
              <fill>
                <patternFill>
                  <bgColor rgb="FF66FF99"/>
                </patternFill>
              </fill>
            </x14:dxf>
          </x14:cfRule>
          <xm:sqref>R4 R7:R11 R27:R1048576</xm:sqref>
        </x14:conditionalFormatting>
        <x14:conditionalFormatting xmlns:xm="http://schemas.microsoft.com/office/excel/2006/main">
          <x14:cfRule type="containsText" priority="230" operator="containsText" id="{AB8DCF25-F745-40A4-BB79-6B389B9C4F8D}">
            <xm:f>NOT(ISERROR(SEARCH(#REF!,R5)))</xm:f>
            <xm:f>#REF!</xm:f>
            <x14:dxf>
              <fill>
                <patternFill>
                  <bgColor rgb="FF00B050"/>
                </patternFill>
              </fill>
            </x14:dxf>
          </x14:cfRule>
          <x14:cfRule type="containsText" priority="231" operator="containsText" id="{3C5F00EA-2E62-4F15-944F-2B5241ABABA0}">
            <xm:f>NOT(ISERROR(SEARCH(#REF!,R5)))</xm:f>
            <xm:f>#REF!</xm:f>
            <x14:dxf>
              <fill>
                <patternFill>
                  <bgColor rgb="FF66FF99"/>
                </patternFill>
              </fill>
            </x14:dxf>
          </x14:cfRule>
          <xm:sqref>R5:R6</xm:sqref>
        </x14:conditionalFormatting>
        <x14:conditionalFormatting xmlns:xm="http://schemas.microsoft.com/office/excel/2006/main">
          <x14:cfRule type="containsText" priority="224" stopIfTrue="1" operator="containsText" text="No Aceptable" id="{5DE8BC14-3C3C-4952-A2D7-A27FAEF6DDFE}">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19" operator="containsText" text="Ninguno" id="{148FF15C-A884-4E57-A687-2FCA64DCAB25}">
            <xm:f>NOT(ISERROR(SEARCH("Ninguno",'\Users\10 Spring Creators\Desktop\[DAD-027 V6 MATRIZ DE PELIGROS DISEMEQ.xlsx]Almacen'!#REF!)))</xm:f>
            <x14:dxf>
              <font>
                <color rgb="FF00B050"/>
              </font>
            </x14:dxf>
          </x14:cfRule>
          <x14:cfRule type="containsText" priority="220" operator="containsText" text="Bajo" id="{3660EBED-8302-47CF-AC36-7E7BC9DE38F0}">
            <xm:f>NOT(ISERROR(SEARCH("Bajo",'\Users\10 Spring Creators\Desktop\[DAD-027 V6 MATRIZ DE PELIGROS DISEMEQ.xlsx]Almacen'!#REF!)))</xm:f>
            <x14:dxf>
              <font>
                <color rgb="FF00B050"/>
              </font>
            </x14:dxf>
          </x14:cfRule>
          <x14:cfRule type="containsText" priority="221" operator="containsText" text="Medio" id="{DC2D8769-52FA-4E88-A669-CA6C06450DC2}">
            <xm:f>NOT(ISERROR(SEARCH("Medio",'\Users\10 Spring Creators\Desktop\[DAD-027 V6 MATRIZ DE PELIGROS DISEMEQ.xlsx]Almacen'!#REF!)))</xm:f>
            <x14:dxf>
              <font>
                <color rgb="FFFFFF00"/>
              </font>
            </x14:dxf>
          </x14:cfRule>
          <x14:cfRule type="containsText" priority="222" operator="containsText" text="Alto" id="{2C67C820-B03F-4DB9-9883-0FCC3903A359}">
            <xm:f>NOT(ISERROR(SEARCH("Alto",'\Users\10 Spring Creators\Desktop\[DAD-027 V6 MATRIZ DE PELIGROS DISEMEQ.xlsx]Almacen'!#REF!)))</xm:f>
            <x14:dxf>
              <font>
                <color rgb="FFFF0000"/>
              </font>
            </x14:dxf>
          </x14:cfRule>
          <x14:cfRule type="containsText" priority="223" operator="containsText" text="Muy Alto" id="{AF5E5AD8-C25E-4159-8F38-B3D6F31B3FF9}">
            <xm:f>NOT(ISERROR(SEARCH("Muy Alto",'\Users\10 Spring Creators\Desktop\[DAD-027 V6 MATRIZ DE PELIGROS DISEMEQ.xlsx]Almacen'!#REF!)))</xm:f>
            <x14:dxf>
              <font>
                <color rgb="FFFF0000"/>
              </font>
            </x14:dxf>
          </x14:cfRule>
          <xm:sqref>O14:O15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tabColor rgb="FF7030A0"/>
  </sheetPr>
  <dimension ref="A1:X29"/>
  <sheetViews>
    <sheetView showGridLines="0" topLeftCell="E18" zoomScale="60" zoomScaleNormal="60" zoomScaleSheetLayoutView="70" workbookViewId="0">
      <selection activeCell="F30" sqref="F30"/>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485</v>
      </c>
      <c r="D8" s="309"/>
      <c r="E8" s="300"/>
      <c r="F8" s="308" t="s">
        <v>483</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40.5"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55.25" hidden="1" customHeight="1" x14ac:dyDescent="0.25">
      <c r="A14" s="50">
        <v>1</v>
      </c>
      <c r="B14" s="292" t="s">
        <v>530</v>
      </c>
      <c r="C14" s="292" t="s">
        <v>484</v>
      </c>
      <c r="D14" s="70" t="s">
        <v>183</v>
      </c>
      <c r="E14" s="63" t="s">
        <v>415</v>
      </c>
      <c r="F14" s="288" t="s">
        <v>147</v>
      </c>
      <c r="G14" s="108" t="s">
        <v>487</v>
      </c>
      <c r="H14" s="63" t="s">
        <v>492</v>
      </c>
      <c r="I14" s="61" t="s">
        <v>631</v>
      </c>
      <c r="J14" s="62" t="s">
        <v>650</v>
      </c>
      <c r="K14" s="128">
        <v>2</v>
      </c>
      <c r="L14" s="51">
        <v>1</v>
      </c>
      <c r="M14" s="52">
        <f t="shared" ref="M14:M18" si="0">K14*L14</f>
        <v>2</v>
      </c>
      <c r="N14" s="53" t="str">
        <f t="shared" ref="N14:N18" si="1">IF(M14&gt;=24,"Muy Alto",IF(M14&gt;=10,"Alto",IF(M14&gt;=6,"Medio",IF(M14&gt;=2,"Bajo","Ninguno"))))</f>
        <v>Bajo</v>
      </c>
      <c r="O14" s="54">
        <v>10</v>
      </c>
      <c r="P14" s="51">
        <f t="shared" ref="P14:P18" si="2">O14*M14</f>
        <v>20</v>
      </c>
      <c r="Q14" s="55" t="str">
        <f t="shared" ref="Q14:Q18" si="3">IF(P14&gt;=600,"Muy Alto",IF(P14&gt;=150,"Alto",IF(P14&gt;=40,"Medio",IF(P14&gt;=20,"Bajo","Ninguno"))))</f>
        <v>Bajo</v>
      </c>
      <c r="R14" s="138" t="str">
        <f t="shared" ref="R14:R27" si="4">IF(P14&gt;=600,"No aceptable",IF(AND(P14&gt;=150,P14&lt;=500),"Aceptable con control especifico",IF(AND(P14&gt;=40,P14&lt;=120),"Mejorable",IF(P14&lt;=20,"Aceptable"))))</f>
        <v>Aceptable</v>
      </c>
      <c r="S14" s="80" t="s">
        <v>43</v>
      </c>
      <c r="T14" s="56" t="s">
        <v>43</v>
      </c>
      <c r="U14" s="57" t="s">
        <v>585</v>
      </c>
      <c r="V14" s="57" t="s">
        <v>583</v>
      </c>
      <c r="W14" s="58" t="s">
        <v>43</v>
      </c>
      <c r="X14" s="57" t="s">
        <v>584</v>
      </c>
    </row>
    <row r="15" spans="1:24" s="46" customFormat="1" ht="151.5" hidden="1" customHeight="1" x14ac:dyDescent="0.25">
      <c r="A15" s="50">
        <v>2</v>
      </c>
      <c r="B15" s="293"/>
      <c r="C15" s="293"/>
      <c r="D15" s="70" t="s">
        <v>183</v>
      </c>
      <c r="E15" s="63" t="s">
        <v>494</v>
      </c>
      <c r="F15" s="289"/>
      <c r="G15" s="108" t="s">
        <v>645</v>
      </c>
      <c r="H15" s="64" t="s">
        <v>43</v>
      </c>
      <c r="I15" s="61" t="s">
        <v>496</v>
      </c>
      <c r="J15" s="62" t="s">
        <v>495</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8" t="s">
        <v>43</v>
      </c>
      <c r="W15" s="58" t="s">
        <v>43</v>
      </c>
      <c r="X15" s="57" t="s">
        <v>497</v>
      </c>
    </row>
    <row r="16" spans="1:24" s="46" customFormat="1" ht="122.25" customHeight="1" x14ac:dyDescent="0.25">
      <c r="A16" s="50">
        <v>3</v>
      </c>
      <c r="B16" s="293"/>
      <c r="C16" s="293"/>
      <c r="D16" s="70" t="s">
        <v>183</v>
      </c>
      <c r="E16" s="63" t="s">
        <v>498</v>
      </c>
      <c r="F16" s="70" t="s">
        <v>146</v>
      </c>
      <c r="G16" s="134" t="s">
        <v>499</v>
      </c>
      <c r="H16" s="112" t="s">
        <v>500</v>
      </c>
      <c r="I16" s="61" t="s">
        <v>501</v>
      </c>
      <c r="J16" s="62" t="s">
        <v>356</v>
      </c>
      <c r="K16" s="130">
        <v>6</v>
      </c>
      <c r="L16" s="51">
        <v>2</v>
      </c>
      <c r="M16" s="93">
        <f t="shared" si="0"/>
        <v>12</v>
      </c>
      <c r="N16" s="94" t="str">
        <f t="shared" si="1"/>
        <v>Alto</v>
      </c>
      <c r="O16" s="95">
        <v>25</v>
      </c>
      <c r="P16" s="96">
        <f t="shared" si="2"/>
        <v>300</v>
      </c>
      <c r="Q16" s="97" t="str">
        <f t="shared" si="3"/>
        <v>Alto</v>
      </c>
      <c r="R16" s="138" t="str">
        <f t="shared" si="4"/>
        <v>Aceptable con control especifico</v>
      </c>
      <c r="S16" s="80" t="s">
        <v>43</v>
      </c>
      <c r="T16" s="56" t="s">
        <v>43</v>
      </c>
      <c r="U16" s="56" t="s">
        <v>43</v>
      </c>
      <c r="V16" s="71" t="s">
        <v>502</v>
      </c>
      <c r="W16" s="58" t="s">
        <v>43</v>
      </c>
      <c r="X16" s="57" t="s">
        <v>360</v>
      </c>
    </row>
    <row r="17" spans="1:24" s="46" customFormat="1" ht="161.25" customHeight="1" x14ac:dyDescent="0.25">
      <c r="A17" s="50">
        <v>4</v>
      </c>
      <c r="B17" s="293"/>
      <c r="C17" s="293"/>
      <c r="D17" s="70" t="s">
        <v>183</v>
      </c>
      <c r="E17" s="63" t="s">
        <v>503</v>
      </c>
      <c r="F17" s="288" t="s">
        <v>217</v>
      </c>
      <c r="G17" s="109" t="s">
        <v>504</v>
      </c>
      <c r="H17" s="112" t="s">
        <v>646</v>
      </c>
      <c r="I17" s="71" t="s">
        <v>550</v>
      </c>
      <c r="J17" s="113" t="s">
        <v>363</v>
      </c>
      <c r="K17" s="130">
        <v>6</v>
      </c>
      <c r="L17" s="51">
        <v>2</v>
      </c>
      <c r="M17" s="93">
        <f t="shared" si="0"/>
        <v>12</v>
      </c>
      <c r="N17" s="94" t="str">
        <f t="shared" si="1"/>
        <v>Alto</v>
      </c>
      <c r="O17" s="95">
        <v>25</v>
      </c>
      <c r="P17" s="96">
        <f t="shared" si="2"/>
        <v>300</v>
      </c>
      <c r="Q17" s="97" t="str">
        <f t="shared" si="3"/>
        <v>Alto</v>
      </c>
      <c r="R17" s="138" t="str">
        <f t="shared" si="4"/>
        <v>Aceptable con control especifico</v>
      </c>
      <c r="S17" s="123" t="s">
        <v>43</v>
      </c>
      <c r="T17" s="72" t="s">
        <v>43</v>
      </c>
      <c r="U17" s="136" t="s">
        <v>296</v>
      </c>
      <c r="V17" s="71" t="s">
        <v>365</v>
      </c>
      <c r="W17" s="72" t="s">
        <v>43</v>
      </c>
      <c r="X17" s="71" t="s">
        <v>366</v>
      </c>
    </row>
    <row r="18" spans="1:24" s="46" customFormat="1" ht="176.25" customHeight="1" x14ac:dyDescent="0.25">
      <c r="A18" s="50">
        <v>5</v>
      </c>
      <c r="B18" s="293"/>
      <c r="C18" s="293"/>
      <c r="D18" s="70" t="s">
        <v>183</v>
      </c>
      <c r="E18" s="63" t="s">
        <v>701</v>
      </c>
      <c r="F18" s="289"/>
      <c r="G18" s="109" t="s">
        <v>505</v>
      </c>
      <c r="H18" s="146" t="s">
        <v>506</v>
      </c>
      <c r="I18" s="71" t="s">
        <v>512</v>
      </c>
      <c r="J18" s="113" t="s">
        <v>507</v>
      </c>
      <c r="K18" s="92">
        <v>6</v>
      </c>
      <c r="L18" s="51">
        <v>2</v>
      </c>
      <c r="M18" s="93">
        <f t="shared" si="0"/>
        <v>12</v>
      </c>
      <c r="N18" s="94" t="str">
        <f t="shared" si="1"/>
        <v>Alto</v>
      </c>
      <c r="O18" s="135">
        <v>25</v>
      </c>
      <c r="P18" s="96">
        <f t="shared" si="2"/>
        <v>300</v>
      </c>
      <c r="Q18" s="97" t="str">
        <f t="shared" si="3"/>
        <v>Alto</v>
      </c>
      <c r="R18" s="138" t="str">
        <f t="shared" si="4"/>
        <v>Aceptable con control especifico</v>
      </c>
      <c r="S18" s="80" t="s">
        <v>43</v>
      </c>
      <c r="T18" s="56" t="s">
        <v>43</v>
      </c>
      <c r="U18" s="56" t="s">
        <v>43</v>
      </c>
      <c r="V18" s="147" t="s">
        <v>43</v>
      </c>
      <c r="W18" s="57" t="s">
        <v>298</v>
      </c>
      <c r="X18" s="71" t="s">
        <v>228</v>
      </c>
    </row>
    <row r="19" spans="1:24" s="46" customFormat="1" ht="165.75" customHeight="1" x14ac:dyDescent="0.25">
      <c r="A19" s="50">
        <v>6</v>
      </c>
      <c r="B19" s="293"/>
      <c r="C19" s="293"/>
      <c r="D19" s="70" t="s">
        <v>183</v>
      </c>
      <c r="E19" s="63" t="s">
        <v>702</v>
      </c>
      <c r="F19" s="65" t="s">
        <v>145</v>
      </c>
      <c r="G19" s="108" t="s">
        <v>508</v>
      </c>
      <c r="H19" s="146" t="s">
        <v>509</v>
      </c>
      <c r="I19" s="71" t="s">
        <v>433</v>
      </c>
      <c r="J19" s="113" t="s">
        <v>510</v>
      </c>
      <c r="K19" s="92">
        <v>6</v>
      </c>
      <c r="L19" s="51">
        <v>2</v>
      </c>
      <c r="M19" s="93">
        <f>K19*L19</f>
        <v>12</v>
      </c>
      <c r="N19" s="94" t="str">
        <f>IF(M19&gt;=24,"Muy Alto",IF(M19&gt;=10,"Alto",IF(M19&gt;=6,"Medio",IF(M19&gt;=2,"Bajo","Ninguno"))))</f>
        <v>Alto</v>
      </c>
      <c r="O19" s="135">
        <v>25</v>
      </c>
      <c r="P19" s="96">
        <f>O19*M19</f>
        <v>300</v>
      </c>
      <c r="Q19" s="97" t="str">
        <f>IF(P19&gt;=600,"Muy Alto",IF(P19&gt;=150,"Alto",IF(P19&gt;=40,"Medio",IF(P19&gt;=20,"Bajo","Ninguno"))))</f>
        <v>Alto</v>
      </c>
      <c r="R19" s="138" t="str">
        <f t="shared" si="4"/>
        <v>Aceptable con control especifico</v>
      </c>
      <c r="S19" s="124" t="s">
        <v>43</v>
      </c>
      <c r="T19" s="74" t="s">
        <v>43</v>
      </c>
      <c r="U19" s="56" t="s">
        <v>43</v>
      </c>
      <c r="V19" s="147" t="s">
        <v>43</v>
      </c>
      <c r="W19" s="58" t="s">
        <v>43</v>
      </c>
      <c r="X19" s="71" t="s">
        <v>511</v>
      </c>
    </row>
    <row r="20" spans="1:24" s="46" customFormat="1" ht="120" hidden="1" customHeight="1" x14ac:dyDescent="0.25">
      <c r="A20" s="50">
        <v>7</v>
      </c>
      <c r="B20" s="293"/>
      <c r="C20" s="293"/>
      <c r="D20" s="70" t="s">
        <v>183</v>
      </c>
      <c r="E20" s="63" t="s">
        <v>372</v>
      </c>
      <c r="F20" s="65" t="s">
        <v>236</v>
      </c>
      <c r="G20" s="108" t="s">
        <v>237</v>
      </c>
      <c r="H20" s="112" t="s">
        <v>373</v>
      </c>
      <c r="I20" s="71" t="s">
        <v>374</v>
      </c>
      <c r="J20" s="113" t="s">
        <v>513</v>
      </c>
      <c r="K20" s="130">
        <v>2</v>
      </c>
      <c r="L20" s="51">
        <v>2</v>
      </c>
      <c r="M20" s="93">
        <f t="shared" ref="M20" si="5">K20*L20</f>
        <v>4</v>
      </c>
      <c r="N20" s="94" t="str">
        <f t="shared" ref="N20" si="6">IF(M20&gt;=24,"Muy Alto",IF(M20&gt;=10,"Alto",IF(M20&gt;=6,"Medio",IF(M20&gt;=2,"Bajo","Ninguno"))))</f>
        <v>Bajo</v>
      </c>
      <c r="O20" s="95">
        <v>25</v>
      </c>
      <c r="P20" s="96">
        <f t="shared" ref="P20" si="7">O20*M20</f>
        <v>100</v>
      </c>
      <c r="Q20" s="97" t="str">
        <f t="shared" ref="Q20:Q27" si="8">IF(P20&gt;=600,"Muy Alto",IF(P20&gt;=150,"Alto",IF(P20&gt;=40,"Medio",IF(P20&gt;=20,"Bajo","Ninguno"))))</f>
        <v>Medio</v>
      </c>
      <c r="R20" s="138" t="str">
        <f t="shared" si="4"/>
        <v>Mejorable</v>
      </c>
      <c r="S20" s="80" t="s">
        <v>43</v>
      </c>
      <c r="T20" s="56" t="s">
        <v>43</v>
      </c>
      <c r="U20" s="76" t="s">
        <v>43</v>
      </c>
      <c r="V20" s="147" t="s">
        <v>376</v>
      </c>
      <c r="W20" s="56" t="s">
        <v>43</v>
      </c>
      <c r="X20" s="71" t="s">
        <v>377</v>
      </c>
    </row>
    <row r="21" spans="1:24" s="46" customFormat="1" ht="114" hidden="1" customHeight="1" x14ac:dyDescent="0.25">
      <c r="A21" s="50">
        <v>8</v>
      </c>
      <c r="B21" s="293"/>
      <c r="C21" s="293"/>
      <c r="D21" s="70" t="s">
        <v>183</v>
      </c>
      <c r="E21" s="79" t="s">
        <v>514</v>
      </c>
      <c r="F21" s="78" t="s">
        <v>403</v>
      </c>
      <c r="G21" s="110" t="s">
        <v>515</v>
      </c>
      <c r="H21" s="112" t="s">
        <v>516</v>
      </c>
      <c r="I21" s="77" t="s">
        <v>517</v>
      </c>
      <c r="J21" s="117" t="s">
        <v>406</v>
      </c>
      <c r="K21" s="130">
        <v>2</v>
      </c>
      <c r="L21" s="51">
        <v>1</v>
      </c>
      <c r="M21" s="93">
        <f>K21*L21</f>
        <v>2</v>
      </c>
      <c r="N21" s="94" t="str">
        <f>IF(M21&gt;=24,"Muy Alto",IF(M21&gt;=10,"Alto",IF(M21&gt;=6,"Medio",IF(M21&gt;=2,"Bajo","Ninguno"))))</f>
        <v>Bajo</v>
      </c>
      <c r="O21" s="95">
        <v>10</v>
      </c>
      <c r="P21" s="96">
        <f>O21*M21</f>
        <v>20</v>
      </c>
      <c r="Q21" s="97" t="str">
        <f t="shared" si="8"/>
        <v>Bajo</v>
      </c>
      <c r="R21" s="138" t="str">
        <f t="shared" si="4"/>
        <v>Aceptable</v>
      </c>
      <c r="S21" s="80" t="s">
        <v>43</v>
      </c>
      <c r="T21" s="56" t="s">
        <v>43</v>
      </c>
      <c r="U21" s="80" t="s">
        <v>43</v>
      </c>
      <c r="V21" s="60" t="s">
        <v>518</v>
      </c>
      <c r="W21" s="81" t="s">
        <v>43</v>
      </c>
      <c r="X21" s="60" t="s">
        <v>519</v>
      </c>
    </row>
    <row r="22" spans="1:24" s="46" customFormat="1" ht="107.25" hidden="1" customHeight="1" x14ac:dyDescent="0.25">
      <c r="A22" s="50">
        <v>9</v>
      </c>
      <c r="B22" s="293"/>
      <c r="C22" s="293"/>
      <c r="D22" s="70" t="s">
        <v>183</v>
      </c>
      <c r="E22" s="79" t="s">
        <v>520</v>
      </c>
      <c r="F22" s="78" t="s">
        <v>244</v>
      </c>
      <c r="G22" s="110" t="s">
        <v>242</v>
      </c>
      <c r="H22" s="116" t="s">
        <v>43</v>
      </c>
      <c r="I22" s="77" t="s">
        <v>245</v>
      </c>
      <c r="J22" s="117" t="s">
        <v>243</v>
      </c>
      <c r="K22" s="130">
        <v>2</v>
      </c>
      <c r="L22" s="51">
        <v>1</v>
      </c>
      <c r="M22" s="93">
        <f>K22*L22</f>
        <v>2</v>
      </c>
      <c r="N22" s="94" t="str">
        <f>IF(M22&gt;=24,"Muy Alto",IF(M22&gt;=10,"Alto",IF(M22&gt;=6,"Medio",IF(M22&gt;=2,"Bajo","Ninguno"))))</f>
        <v>Bajo</v>
      </c>
      <c r="O22" s="95">
        <v>25</v>
      </c>
      <c r="P22" s="96">
        <f>O22*M22</f>
        <v>50</v>
      </c>
      <c r="Q22" s="97" t="str">
        <f t="shared" si="8"/>
        <v>Medio</v>
      </c>
      <c r="R22" s="138" t="str">
        <f t="shared" si="4"/>
        <v>Mejorable</v>
      </c>
      <c r="S22" s="80" t="s">
        <v>43</v>
      </c>
      <c r="T22" s="56" t="s">
        <v>43</v>
      </c>
      <c r="U22" s="80" t="s">
        <v>43</v>
      </c>
      <c r="V22" s="60" t="s">
        <v>246</v>
      </c>
      <c r="W22" s="81" t="s">
        <v>43</v>
      </c>
      <c r="X22" s="60" t="s">
        <v>247</v>
      </c>
    </row>
    <row r="23" spans="1:24" s="46" customFormat="1" ht="126.75" hidden="1" customHeight="1" x14ac:dyDescent="0.25">
      <c r="A23" s="50">
        <v>10</v>
      </c>
      <c r="B23" s="293"/>
      <c r="C23" s="293"/>
      <c r="D23" s="70" t="s">
        <v>183</v>
      </c>
      <c r="E23" s="82" t="s">
        <v>378</v>
      </c>
      <c r="F23" s="83" t="s">
        <v>352</v>
      </c>
      <c r="G23" s="111" t="s">
        <v>249</v>
      </c>
      <c r="H23" s="116" t="s">
        <v>43</v>
      </c>
      <c r="I23" s="60" t="s">
        <v>380</v>
      </c>
      <c r="J23" s="118" t="s">
        <v>382</v>
      </c>
      <c r="K23" s="130">
        <v>2</v>
      </c>
      <c r="L23" s="51">
        <v>1</v>
      </c>
      <c r="M23" s="93">
        <f t="shared" ref="M23:M27" si="9">K23*L23</f>
        <v>2</v>
      </c>
      <c r="N23" s="94" t="str">
        <f t="shared" ref="N23:N28" si="10">IF(M23&gt;=24,"Muy Alto",IF(M23&gt;=10,"Alto",IF(M23&gt;=6,"Medio",IF(M23&gt;=2,"Bajo","Ninguno"))))</f>
        <v>Bajo</v>
      </c>
      <c r="O23" s="95">
        <v>10</v>
      </c>
      <c r="P23" s="96">
        <f t="shared" ref="P23:P27" si="11">O23*M23</f>
        <v>20</v>
      </c>
      <c r="Q23" s="97" t="str">
        <f t="shared" si="8"/>
        <v>Bajo</v>
      </c>
      <c r="R23" s="138" t="str">
        <f t="shared" si="4"/>
        <v>Aceptable</v>
      </c>
      <c r="S23" s="87" t="s">
        <v>43</v>
      </c>
      <c r="T23" s="84" t="s">
        <v>43</v>
      </c>
      <c r="U23" s="84" t="s">
        <v>43</v>
      </c>
      <c r="V23" s="71" t="s">
        <v>381</v>
      </c>
      <c r="W23" s="71"/>
      <c r="X23" s="71" t="s">
        <v>253</v>
      </c>
    </row>
    <row r="24" spans="1:24" s="46" customFormat="1" ht="126.75" hidden="1" customHeight="1" x14ac:dyDescent="0.25">
      <c r="A24" s="50">
        <v>11</v>
      </c>
      <c r="B24" s="293"/>
      <c r="C24" s="293"/>
      <c r="D24" s="70" t="s">
        <v>183</v>
      </c>
      <c r="E24" s="107" t="s">
        <v>521</v>
      </c>
      <c r="F24" s="174" t="s">
        <v>254</v>
      </c>
      <c r="G24" s="131" t="s">
        <v>438</v>
      </c>
      <c r="H24" s="106" t="s">
        <v>522</v>
      </c>
      <c r="I24" s="60" t="s">
        <v>556</v>
      </c>
      <c r="J24" s="118" t="s">
        <v>523</v>
      </c>
      <c r="K24" s="130">
        <v>2</v>
      </c>
      <c r="L24" s="51">
        <v>2</v>
      </c>
      <c r="M24" s="93">
        <f t="shared" si="9"/>
        <v>4</v>
      </c>
      <c r="N24" s="94" t="str">
        <f t="shared" si="10"/>
        <v>Bajo</v>
      </c>
      <c r="O24" s="95">
        <v>10</v>
      </c>
      <c r="P24" s="96">
        <f t="shared" si="11"/>
        <v>40</v>
      </c>
      <c r="Q24" s="97" t="str">
        <f t="shared" si="8"/>
        <v>Medio</v>
      </c>
      <c r="R24" s="138" t="str">
        <f t="shared" si="4"/>
        <v>Mejorable</v>
      </c>
      <c r="S24" s="80" t="s">
        <v>43</v>
      </c>
      <c r="T24" s="56" t="s">
        <v>43</v>
      </c>
      <c r="U24" s="153" t="s">
        <v>43</v>
      </c>
      <c r="V24" s="71" t="s">
        <v>386</v>
      </c>
      <c r="W24" s="56" t="s">
        <v>43</v>
      </c>
      <c r="X24" s="60" t="s">
        <v>330</v>
      </c>
    </row>
    <row r="25" spans="1:24" s="46" customFormat="1" ht="122.25" hidden="1" customHeight="1" x14ac:dyDescent="0.25">
      <c r="A25" s="50">
        <v>12</v>
      </c>
      <c r="B25" s="293"/>
      <c r="C25" s="293"/>
      <c r="D25" s="70" t="s">
        <v>183</v>
      </c>
      <c r="E25" s="63" t="s">
        <v>255</v>
      </c>
      <c r="F25" s="180"/>
      <c r="G25" s="131" t="s">
        <v>256</v>
      </c>
      <c r="H25" s="82" t="s">
        <v>561</v>
      </c>
      <c r="I25" s="60" t="s">
        <v>562</v>
      </c>
      <c r="J25" s="118" t="s">
        <v>563</v>
      </c>
      <c r="K25" s="130">
        <v>2</v>
      </c>
      <c r="L25" s="51">
        <v>1</v>
      </c>
      <c r="M25" s="93">
        <f t="shared" si="9"/>
        <v>2</v>
      </c>
      <c r="N25" s="94" t="str">
        <f t="shared" si="10"/>
        <v>Bajo</v>
      </c>
      <c r="O25" s="95">
        <v>10</v>
      </c>
      <c r="P25" s="96">
        <f t="shared" si="11"/>
        <v>20</v>
      </c>
      <c r="Q25" s="97" t="str">
        <f t="shared" si="8"/>
        <v>Bajo</v>
      </c>
      <c r="R25" s="138" t="str">
        <f t="shared" si="4"/>
        <v>Aceptable</v>
      </c>
      <c r="S25" s="87" t="s">
        <v>43</v>
      </c>
      <c r="T25" s="84" t="s">
        <v>43</v>
      </c>
      <c r="U25" s="85" t="s">
        <v>410</v>
      </c>
      <c r="V25" s="85" t="s">
        <v>391</v>
      </c>
      <c r="W25" s="84" t="s">
        <v>43</v>
      </c>
      <c r="X25" s="71" t="s">
        <v>327</v>
      </c>
    </row>
    <row r="26" spans="1:24" s="46" customFormat="1" ht="99.75" customHeight="1" x14ac:dyDescent="0.25">
      <c r="A26" s="50">
        <v>13</v>
      </c>
      <c r="B26" s="293"/>
      <c r="C26" s="293"/>
      <c r="D26" s="70" t="s">
        <v>183</v>
      </c>
      <c r="E26" s="106" t="s">
        <v>475</v>
      </c>
      <c r="F26" s="150" t="s">
        <v>182</v>
      </c>
      <c r="G26" s="132" t="s">
        <v>476</v>
      </c>
      <c r="H26" s="120" t="s">
        <v>43</v>
      </c>
      <c r="I26" s="60" t="s">
        <v>477</v>
      </c>
      <c r="J26" s="118" t="s">
        <v>480</v>
      </c>
      <c r="K26" s="130">
        <v>2</v>
      </c>
      <c r="L26" s="51">
        <v>3</v>
      </c>
      <c r="M26" s="93">
        <f t="shared" si="9"/>
        <v>6</v>
      </c>
      <c r="N26" s="94" t="str">
        <f t="shared" si="10"/>
        <v>Medio</v>
      </c>
      <c r="O26" s="54">
        <v>25</v>
      </c>
      <c r="P26" s="96">
        <f t="shared" si="11"/>
        <v>150</v>
      </c>
      <c r="Q26" s="97" t="str">
        <f t="shared" si="8"/>
        <v>Alto</v>
      </c>
      <c r="R26" s="138" t="str">
        <f t="shared" si="4"/>
        <v>Aceptable con control especifico</v>
      </c>
      <c r="S26" s="80" t="s">
        <v>43</v>
      </c>
      <c r="T26" s="56" t="s">
        <v>43</v>
      </c>
      <c r="U26" s="56" t="s">
        <v>43</v>
      </c>
      <c r="V26" s="85" t="s">
        <v>479</v>
      </c>
      <c r="W26" s="56" t="s">
        <v>43</v>
      </c>
      <c r="X26" s="85" t="s">
        <v>478</v>
      </c>
    </row>
    <row r="27" spans="1:24" s="46" customFormat="1" ht="138.75" hidden="1" customHeight="1" x14ac:dyDescent="0.25">
      <c r="A27" s="50">
        <v>14</v>
      </c>
      <c r="B27" s="293"/>
      <c r="C27" s="293"/>
      <c r="D27" s="70" t="s">
        <v>183</v>
      </c>
      <c r="E27" s="106" t="s">
        <v>524</v>
      </c>
      <c r="F27" s="98" t="s">
        <v>170</v>
      </c>
      <c r="G27" s="132" t="s">
        <v>398</v>
      </c>
      <c r="H27" s="82" t="s">
        <v>337</v>
      </c>
      <c r="I27" s="60" t="s">
        <v>399</v>
      </c>
      <c r="J27" s="118" t="s">
        <v>400</v>
      </c>
      <c r="K27" s="130">
        <v>2</v>
      </c>
      <c r="L27" s="51">
        <v>2</v>
      </c>
      <c r="M27" s="93">
        <f t="shared" si="9"/>
        <v>4</v>
      </c>
      <c r="N27" s="94" t="str">
        <f t="shared" si="10"/>
        <v>Bajo</v>
      </c>
      <c r="O27" s="95">
        <v>10</v>
      </c>
      <c r="P27" s="96">
        <f t="shared" si="11"/>
        <v>40</v>
      </c>
      <c r="Q27" s="97" t="str">
        <f t="shared" si="8"/>
        <v>Medio</v>
      </c>
      <c r="R27" s="138" t="str">
        <f t="shared" si="4"/>
        <v>Mejorable</v>
      </c>
      <c r="S27" s="139" t="s">
        <v>340</v>
      </c>
      <c r="T27" s="56" t="s">
        <v>43</v>
      </c>
      <c r="U27" s="56" t="s">
        <v>43</v>
      </c>
      <c r="V27" s="85" t="s">
        <v>341</v>
      </c>
      <c r="W27" s="84" t="s">
        <v>43</v>
      </c>
      <c r="X27" s="85" t="s">
        <v>342</v>
      </c>
    </row>
    <row r="28" spans="1:24" s="46" customFormat="1" ht="125.25" customHeight="1" x14ac:dyDescent="0.25">
      <c r="A28" s="50">
        <v>15</v>
      </c>
      <c r="B28" s="294"/>
      <c r="C28" s="294"/>
      <c r="D28" s="70" t="s">
        <v>183</v>
      </c>
      <c r="E28" s="106" t="s">
        <v>343</v>
      </c>
      <c r="F28" s="98" t="s">
        <v>184</v>
      </c>
      <c r="G28" s="133" t="s">
        <v>344</v>
      </c>
      <c r="H28" s="82" t="s">
        <v>525</v>
      </c>
      <c r="I28" s="60" t="s">
        <v>526</v>
      </c>
      <c r="J28" s="118" t="s">
        <v>401</v>
      </c>
      <c r="K28" s="130">
        <v>6</v>
      </c>
      <c r="L28" s="51">
        <v>2</v>
      </c>
      <c r="M28" s="93">
        <f>K28*L28</f>
        <v>12</v>
      </c>
      <c r="N28" s="94" t="str">
        <f t="shared" si="10"/>
        <v>Alto</v>
      </c>
      <c r="O28" s="54">
        <v>25</v>
      </c>
      <c r="P28" s="96">
        <f>O28*M28</f>
        <v>300</v>
      </c>
      <c r="Q28" s="97" t="str">
        <f>IF(P28&gt;=600,"Muy Alto",IF(P28&gt;=150,"Alto",IF(P28&gt;=40,"Medio",IF(P28&gt;=20,"Bajo","Ninguno"))))</f>
        <v>Alto</v>
      </c>
      <c r="R28" s="129" t="str">
        <f>IF(P28&gt;=600,"No aceptable",IF(AND(P28&gt;=150,P28&lt;=500),"Aceptable con control especifico",IF(AND(P28&gt;=40,P28&lt;=120),"Mejorable",IF(P28&lt;=20,"Aceptable"))))</f>
        <v>Aceptable con control especifico</v>
      </c>
      <c r="S28" s="80" t="s">
        <v>43</v>
      </c>
      <c r="T28" s="56" t="s">
        <v>43</v>
      </c>
      <c r="U28" s="56" t="s">
        <v>43</v>
      </c>
      <c r="V28" s="59" t="s">
        <v>575</v>
      </c>
      <c r="W28" s="59" t="s">
        <v>527</v>
      </c>
      <c r="X28" s="59" t="s">
        <v>281</v>
      </c>
    </row>
    <row r="29" spans="1:24" s="39" customFormat="1" ht="17.25" hidden="1" customHeight="1" thickBot="1" x14ac:dyDescent="0.3">
      <c r="A29" s="88"/>
      <c r="B29" s="89"/>
      <c r="C29" s="99"/>
      <c r="D29" s="99"/>
      <c r="E29" s="100"/>
      <c r="F29" s="89"/>
      <c r="G29" s="99"/>
      <c r="H29" s="101"/>
      <c r="I29" s="99"/>
      <c r="J29" s="89"/>
      <c r="K29" s="89"/>
      <c r="L29" s="89"/>
      <c r="M29" s="100"/>
      <c r="N29" s="100"/>
      <c r="O29" s="102"/>
      <c r="P29" s="103"/>
      <c r="Q29" s="104"/>
      <c r="R29" s="104"/>
      <c r="S29" s="89"/>
      <c r="T29" s="89"/>
      <c r="U29" s="89"/>
      <c r="V29" s="89"/>
      <c r="W29" s="99"/>
      <c r="X29" s="89"/>
    </row>
  </sheetData>
  <sheetProtection formatCells="0" formatRows="0" insertRows="0" deleteRows="0" selectLockedCells="1"/>
  <autoFilter ref="A13:X29" xr:uid="{00000000-0001-0000-0600-000000000000}">
    <filterColumn colId="16">
      <filters>
        <filter val="Alto"/>
      </filters>
    </filterColumn>
  </autoFilter>
  <dataConsolidate/>
  <mergeCells count="51">
    <mergeCell ref="T4:V4"/>
    <mergeCell ref="A1:C3"/>
    <mergeCell ref="D1:T2"/>
    <mergeCell ref="U1:V3"/>
    <mergeCell ref="W1:X3"/>
    <mergeCell ref="D3:I3"/>
    <mergeCell ref="J3:T3"/>
    <mergeCell ref="W5:X5"/>
    <mergeCell ref="A6:B6"/>
    <mergeCell ref="C6:E6"/>
    <mergeCell ref="F6:H6"/>
    <mergeCell ref="I6:J6"/>
    <mergeCell ref="K6:S6"/>
    <mergeCell ref="T6:V6"/>
    <mergeCell ref="W6:X6"/>
    <mergeCell ref="A5:B5"/>
    <mergeCell ref="C5:E5"/>
    <mergeCell ref="F5:H5"/>
    <mergeCell ref="I5:J5"/>
    <mergeCell ref="K5:S5"/>
    <mergeCell ref="T5:V5"/>
    <mergeCell ref="W7:X7"/>
    <mergeCell ref="A8:B8"/>
    <mergeCell ref="C8:E8"/>
    <mergeCell ref="F8:H8"/>
    <mergeCell ref="I8:J8"/>
    <mergeCell ref="K8:S8"/>
    <mergeCell ref="T8:V8"/>
    <mergeCell ref="W8:X8"/>
    <mergeCell ref="A7:B7"/>
    <mergeCell ref="C7:E7"/>
    <mergeCell ref="F7:H7"/>
    <mergeCell ref="I7:J7"/>
    <mergeCell ref="K7:S7"/>
    <mergeCell ref="T7:V7"/>
    <mergeCell ref="A10:X10"/>
    <mergeCell ref="A11:A12"/>
    <mergeCell ref="B11:B12"/>
    <mergeCell ref="C11:C12"/>
    <mergeCell ref="D11:D12"/>
    <mergeCell ref="E11:F11"/>
    <mergeCell ref="G11:G12"/>
    <mergeCell ref="H11:J11"/>
    <mergeCell ref="K11:Q11"/>
    <mergeCell ref="S11:W11"/>
    <mergeCell ref="X11:X12"/>
    <mergeCell ref="B14:B28"/>
    <mergeCell ref="C14:C28"/>
    <mergeCell ref="F14:F15"/>
    <mergeCell ref="F17:F18"/>
    <mergeCell ref="F24:F25"/>
  </mergeCells>
  <conditionalFormatting sqref="Q29 O4 O9 M12:M13 O29:O65466">
    <cfRule type="cellIs" dxfId="884" priority="256" stopIfTrue="1" operator="between">
      <formula>15</formula>
      <formula>25</formula>
    </cfRule>
    <cfRule type="cellIs" dxfId="883" priority="257" stopIfTrue="1" operator="between">
      <formula>8</formula>
      <formula>12</formula>
    </cfRule>
    <cfRule type="cellIs" dxfId="882" priority="258" stopIfTrue="1" operator="between">
      <formula>1</formula>
      <formula>7</formula>
    </cfRule>
  </conditionalFormatting>
  <conditionalFormatting sqref="P29:Q29">
    <cfRule type="containsText" dxfId="881" priority="255" operator="containsText" text="No Aceptable">
      <formula>NOT(ISERROR(SEARCH("No Aceptable",P29)))</formula>
    </cfRule>
  </conditionalFormatting>
  <conditionalFormatting sqref="Q29">
    <cfRule type="containsText" dxfId="880" priority="250" stopIfTrue="1" operator="containsText" text="Ninguno">
      <formula>NOT(ISERROR(SEARCH("Ninguno",Q29)))</formula>
    </cfRule>
    <cfRule type="containsText" dxfId="879" priority="251" stopIfTrue="1" operator="containsText" text="Bajo">
      <formula>NOT(ISERROR(SEARCH("Bajo",Q29)))</formula>
    </cfRule>
    <cfRule type="containsText" dxfId="878" priority="252" stopIfTrue="1" operator="containsText" text="Medio">
      <formula>NOT(ISERROR(SEARCH("Medio",Q29)))</formula>
    </cfRule>
    <cfRule type="containsText" dxfId="877" priority="253" operator="containsText" text="Alto">
      <formula>NOT(ISERROR(SEARCH("Alto",Q29)))</formula>
    </cfRule>
    <cfRule type="containsText" dxfId="876" priority="254" operator="containsText" text="Muy Alto">
      <formula>NOT(ISERROR(SEARCH("Muy Alto",Q29)))</formula>
    </cfRule>
  </conditionalFormatting>
  <conditionalFormatting sqref="R4 R7:R11 R29:R1048576">
    <cfRule type="cellIs" dxfId="875" priority="259" operator="equal">
      <formula>#REF!</formula>
    </cfRule>
    <cfRule type="cellIs" dxfId="874" priority="260" operator="equal">
      <formula>#REF!</formula>
    </cfRule>
  </conditionalFormatting>
  <conditionalFormatting sqref="R5:R6">
    <cfRule type="cellIs" dxfId="873" priority="246" operator="equal">
      <formula>#REF!</formula>
    </cfRule>
    <cfRule type="cellIs" dxfId="872" priority="247" operator="equal">
      <formula>#REF!</formula>
    </cfRule>
  </conditionalFormatting>
  <conditionalFormatting sqref="M14:M15 O14:O15">
    <cfRule type="cellIs" dxfId="871" priority="243" stopIfTrue="1" operator="between">
      <formula>15</formula>
      <formula>25</formula>
    </cfRule>
    <cfRule type="cellIs" dxfId="870" priority="244" stopIfTrue="1" operator="between">
      <formula>8</formula>
      <formula>12</formula>
    </cfRule>
    <cfRule type="cellIs" dxfId="869" priority="245" stopIfTrue="1" operator="between">
      <formula>1</formula>
      <formula>7</formula>
    </cfRule>
  </conditionalFormatting>
  <conditionalFormatting sqref="N14:N15 Q14:Q15">
    <cfRule type="cellIs" dxfId="868" priority="232" operator="equal">
      <formula>"Ninguno"</formula>
    </cfRule>
    <cfRule type="cellIs" dxfId="867" priority="233" operator="equal">
      <formula>"Bajo"</formula>
    </cfRule>
    <cfRule type="cellIs" dxfId="866" priority="234" operator="equal">
      <formula>"Medio"</formula>
    </cfRule>
    <cfRule type="cellIs" dxfId="865" priority="235" operator="equal">
      <formula>"Alto"</formula>
    </cfRule>
    <cfRule type="cellIs" dxfId="864" priority="236" operator="equal">
      <formula>"Muy Alto"</formula>
    </cfRule>
  </conditionalFormatting>
  <conditionalFormatting sqref="M16 O16:O17">
    <cfRule type="cellIs" dxfId="863" priority="229" stopIfTrue="1" operator="between">
      <formula>15</formula>
      <formula>25</formula>
    </cfRule>
    <cfRule type="cellIs" dxfId="862" priority="230" stopIfTrue="1" operator="between">
      <formula>8</formula>
      <formula>12</formula>
    </cfRule>
    <cfRule type="cellIs" dxfId="861" priority="231" stopIfTrue="1" operator="between">
      <formula>1</formula>
      <formula>7</formula>
    </cfRule>
  </conditionalFormatting>
  <conditionalFormatting sqref="N16:O16 O17">
    <cfRule type="containsText" dxfId="860" priority="228" stopIfTrue="1" operator="containsText" text="No Aceptable">
      <formula>NOT(ISERROR(SEARCH("No Aceptable",N16)))</formula>
    </cfRule>
  </conditionalFormatting>
  <conditionalFormatting sqref="O16:O17">
    <cfRule type="containsText" dxfId="859" priority="223" operator="containsText" text="Ninguno">
      <formula>NOT(ISERROR(SEARCH("Ninguno",O16)))</formula>
    </cfRule>
    <cfRule type="containsText" dxfId="858" priority="224" operator="containsText" text="Bajo">
      <formula>NOT(ISERROR(SEARCH("Bajo",O16)))</formula>
    </cfRule>
    <cfRule type="containsText" dxfId="857" priority="225" operator="containsText" text="Medio">
      <formula>NOT(ISERROR(SEARCH("Medio",O16)))</formula>
    </cfRule>
    <cfRule type="containsText" dxfId="856" priority="226" operator="containsText" text="Alto">
      <formula>NOT(ISERROR(SEARCH("Alto",O16)))</formula>
    </cfRule>
    <cfRule type="containsText" dxfId="855" priority="227" operator="containsText" text="Muy Alto">
      <formula>NOT(ISERROR(SEARCH("Muy Alto",O16)))</formula>
    </cfRule>
  </conditionalFormatting>
  <conditionalFormatting sqref="N16 Q16">
    <cfRule type="cellIs" dxfId="854" priority="218" operator="equal">
      <formula>"Ninguno"</formula>
    </cfRule>
    <cfRule type="cellIs" dxfId="853" priority="219" operator="equal">
      <formula>"Bajo"</formula>
    </cfRule>
    <cfRule type="cellIs" dxfId="852" priority="220" operator="equal">
      <formula>"Medio"</formula>
    </cfRule>
    <cfRule type="cellIs" dxfId="851" priority="221" operator="equal">
      <formula>"Alto"</formula>
    </cfRule>
    <cfRule type="cellIs" dxfId="850" priority="222" operator="equal">
      <formula>"Muy Alto"</formula>
    </cfRule>
  </conditionalFormatting>
  <conditionalFormatting sqref="M17:M18">
    <cfRule type="cellIs" dxfId="849" priority="215" stopIfTrue="1" operator="between">
      <formula>15</formula>
      <formula>25</formula>
    </cfRule>
    <cfRule type="cellIs" dxfId="848" priority="216" stopIfTrue="1" operator="between">
      <formula>8</formula>
      <formula>12</formula>
    </cfRule>
    <cfRule type="cellIs" dxfId="847" priority="217" stopIfTrue="1" operator="between">
      <formula>1</formula>
      <formula>7</formula>
    </cfRule>
  </conditionalFormatting>
  <conditionalFormatting sqref="N17:N18">
    <cfRule type="containsText" dxfId="846" priority="214" stopIfTrue="1" operator="containsText" text="No Aceptable">
      <formula>NOT(ISERROR(SEARCH("No Aceptable",N17)))</formula>
    </cfRule>
  </conditionalFormatting>
  <conditionalFormatting sqref="N17:N18 Q17:Q18">
    <cfRule type="cellIs" dxfId="845" priority="209" operator="equal">
      <formula>"Ninguno"</formula>
    </cfRule>
    <cfRule type="cellIs" dxfId="844" priority="210" operator="equal">
      <formula>"Bajo"</formula>
    </cfRule>
    <cfRule type="cellIs" dxfId="843" priority="211" operator="equal">
      <formula>"Medio"</formula>
    </cfRule>
    <cfRule type="cellIs" dxfId="842" priority="212" operator="equal">
      <formula>"Alto"</formula>
    </cfRule>
    <cfRule type="cellIs" dxfId="841" priority="213" operator="equal">
      <formula>"Muy Alto"</formula>
    </cfRule>
  </conditionalFormatting>
  <conditionalFormatting sqref="O25 M25">
    <cfRule type="cellIs" dxfId="840" priority="136" stopIfTrue="1" operator="between">
      <formula>15</formula>
      <formula>25</formula>
    </cfRule>
    <cfRule type="cellIs" dxfId="839" priority="137" stopIfTrue="1" operator="between">
      <formula>8</formula>
      <formula>12</formula>
    </cfRule>
    <cfRule type="cellIs" dxfId="838" priority="138" stopIfTrue="1" operator="between">
      <formula>1</formula>
      <formula>7</formula>
    </cfRule>
  </conditionalFormatting>
  <conditionalFormatting sqref="N25:O25">
    <cfRule type="containsText" dxfId="837" priority="135" stopIfTrue="1" operator="containsText" text="No Aceptable">
      <formula>NOT(ISERROR(SEARCH("No Aceptable",N25)))</formula>
    </cfRule>
  </conditionalFormatting>
  <conditionalFormatting sqref="O25">
    <cfRule type="containsText" dxfId="836" priority="130" operator="containsText" text="Ninguno">
      <formula>NOT(ISERROR(SEARCH("Ninguno",O25)))</formula>
    </cfRule>
    <cfRule type="containsText" dxfId="835" priority="131" operator="containsText" text="Bajo">
      <formula>NOT(ISERROR(SEARCH("Bajo",O25)))</formula>
    </cfRule>
    <cfRule type="containsText" dxfId="834" priority="132" operator="containsText" text="Medio">
      <formula>NOT(ISERROR(SEARCH("Medio",O25)))</formula>
    </cfRule>
    <cfRule type="containsText" dxfId="833" priority="133" operator="containsText" text="Alto">
      <formula>NOT(ISERROR(SEARCH("Alto",O25)))</formula>
    </cfRule>
    <cfRule type="containsText" dxfId="832" priority="134" operator="containsText" text="Muy Alto">
      <formula>NOT(ISERROR(SEARCH("Muy Alto",O25)))</formula>
    </cfRule>
  </conditionalFormatting>
  <conditionalFormatting sqref="N25 Q25">
    <cfRule type="cellIs" dxfId="831" priority="125" operator="equal">
      <formula>"Ninguno"</formula>
    </cfRule>
    <cfRule type="cellIs" dxfId="830" priority="126" operator="equal">
      <formula>"Bajo"</formula>
    </cfRule>
    <cfRule type="cellIs" dxfId="829" priority="127" operator="equal">
      <formula>"Medio"</formula>
    </cfRule>
    <cfRule type="cellIs" dxfId="828" priority="128" operator="equal">
      <formula>"Alto"</formula>
    </cfRule>
    <cfRule type="cellIs" dxfId="827" priority="129" operator="equal">
      <formula>"Muy Alto"</formula>
    </cfRule>
  </conditionalFormatting>
  <conditionalFormatting sqref="M19 O18:O19">
    <cfRule type="cellIs" dxfId="826" priority="206" stopIfTrue="1" operator="between">
      <formula>15</formula>
      <formula>25</formula>
    </cfRule>
    <cfRule type="cellIs" dxfId="825" priority="207" stopIfTrue="1" operator="between">
      <formula>8</formula>
      <formula>12</formula>
    </cfRule>
    <cfRule type="cellIs" dxfId="824" priority="208" stopIfTrue="1" operator="between">
      <formula>1</formula>
      <formula>7</formula>
    </cfRule>
  </conditionalFormatting>
  <conditionalFormatting sqref="N19:O19 O18">
    <cfRule type="containsText" dxfId="823" priority="205" stopIfTrue="1" operator="containsText" text="No Aceptable">
      <formula>NOT(ISERROR(SEARCH("No Aceptable",N18)))</formula>
    </cfRule>
  </conditionalFormatting>
  <conditionalFormatting sqref="O18:O19">
    <cfRule type="containsText" dxfId="822" priority="200" operator="containsText" text="Ninguno">
      <formula>NOT(ISERROR(SEARCH("Ninguno",O18)))</formula>
    </cfRule>
    <cfRule type="containsText" dxfId="821" priority="201" operator="containsText" text="Bajo">
      <formula>NOT(ISERROR(SEARCH("Bajo",O18)))</formula>
    </cfRule>
    <cfRule type="containsText" dxfId="820" priority="202" operator="containsText" text="Medio">
      <formula>NOT(ISERROR(SEARCH("Medio",O18)))</formula>
    </cfRule>
    <cfRule type="containsText" dxfId="819" priority="203" operator="containsText" text="Alto">
      <formula>NOT(ISERROR(SEARCH("Alto",O18)))</formula>
    </cfRule>
    <cfRule type="containsText" dxfId="818" priority="204" operator="containsText" text="Muy Alto">
      <formula>NOT(ISERROR(SEARCH("Muy Alto",O18)))</formula>
    </cfRule>
  </conditionalFormatting>
  <conditionalFormatting sqref="N19 Q19">
    <cfRule type="cellIs" dxfId="817" priority="195" operator="equal">
      <formula>"Ninguno"</formula>
    </cfRule>
    <cfRule type="cellIs" dxfId="816" priority="196" operator="equal">
      <formula>"Bajo"</formula>
    </cfRule>
    <cfRule type="cellIs" dxfId="815" priority="197" operator="equal">
      <formula>"Medio"</formula>
    </cfRule>
    <cfRule type="cellIs" dxfId="814" priority="198" operator="equal">
      <formula>"Alto"</formula>
    </cfRule>
    <cfRule type="cellIs" dxfId="813" priority="199" operator="equal">
      <formula>"Muy Alto"</formula>
    </cfRule>
  </conditionalFormatting>
  <conditionalFormatting sqref="O20 M20">
    <cfRule type="cellIs" dxfId="812" priority="192" stopIfTrue="1" operator="between">
      <formula>15</formula>
      <formula>25</formula>
    </cfRule>
    <cfRule type="cellIs" dxfId="811" priority="193" stopIfTrue="1" operator="between">
      <formula>8</formula>
      <formula>12</formula>
    </cfRule>
    <cfRule type="cellIs" dxfId="810" priority="194" stopIfTrue="1" operator="between">
      <formula>1</formula>
      <formula>7</formula>
    </cfRule>
  </conditionalFormatting>
  <conditionalFormatting sqref="N20:O20">
    <cfRule type="containsText" dxfId="809" priority="191" stopIfTrue="1" operator="containsText" text="No Aceptable">
      <formula>NOT(ISERROR(SEARCH("No Aceptable",N20)))</formula>
    </cfRule>
  </conditionalFormatting>
  <conditionalFormatting sqref="O20">
    <cfRule type="containsText" dxfId="808" priority="186" operator="containsText" text="Ninguno">
      <formula>NOT(ISERROR(SEARCH("Ninguno",O20)))</formula>
    </cfRule>
    <cfRule type="containsText" dxfId="807" priority="187" operator="containsText" text="Bajo">
      <formula>NOT(ISERROR(SEARCH("Bajo",O20)))</formula>
    </cfRule>
    <cfRule type="containsText" dxfId="806" priority="188" operator="containsText" text="Medio">
      <formula>NOT(ISERROR(SEARCH("Medio",O20)))</formula>
    </cfRule>
    <cfRule type="containsText" dxfId="805" priority="189" operator="containsText" text="Alto">
      <formula>NOT(ISERROR(SEARCH("Alto",O20)))</formula>
    </cfRule>
    <cfRule type="containsText" dxfId="804" priority="190" operator="containsText" text="Muy Alto">
      <formula>NOT(ISERROR(SEARCH("Muy Alto",O20)))</formula>
    </cfRule>
  </conditionalFormatting>
  <conditionalFormatting sqref="N20 Q20">
    <cfRule type="cellIs" dxfId="803" priority="181" operator="equal">
      <formula>"Ninguno"</formula>
    </cfRule>
    <cfRule type="cellIs" dxfId="802" priority="182" operator="equal">
      <formula>"Bajo"</formula>
    </cfRule>
    <cfRule type="cellIs" dxfId="801" priority="183" operator="equal">
      <formula>"Medio"</formula>
    </cfRule>
    <cfRule type="cellIs" dxfId="800" priority="184" operator="equal">
      <formula>"Alto"</formula>
    </cfRule>
    <cfRule type="cellIs" dxfId="799" priority="185" operator="equal">
      <formula>"Muy Alto"</formula>
    </cfRule>
  </conditionalFormatting>
  <conditionalFormatting sqref="Q22">
    <cfRule type="cellIs" dxfId="798" priority="176" operator="equal">
      <formula>"Ninguno"</formula>
    </cfRule>
    <cfRule type="cellIs" dxfId="797" priority="177" operator="equal">
      <formula>"Bajo"</formula>
    </cfRule>
    <cfRule type="cellIs" dxfId="796" priority="178" operator="equal">
      <formula>"Medio"</formula>
    </cfRule>
    <cfRule type="cellIs" dxfId="795" priority="179" operator="equal">
      <formula>"Alto"</formula>
    </cfRule>
    <cfRule type="cellIs" dxfId="794" priority="180" operator="equal">
      <formula>"Muy Alto"</formula>
    </cfRule>
  </conditionalFormatting>
  <conditionalFormatting sqref="N22">
    <cfRule type="containsText" dxfId="793" priority="175" stopIfTrue="1" operator="containsText" text="No Aceptable">
      <formula>NOT(ISERROR(SEARCH("No Aceptable",N22)))</formula>
    </cfRule>
  </conditionalFormatting>
  <conditionalFormatting sqref="N22">
    <cfRule type="cellIs" dxfId="792" priority="170" operator="equal">
      <formula>"Ninguno"</formula>
    </cfRule>
    <cfRule type="cellIs" dxfId="791" priority="171" operator="equal">
      <formula>"Bajo"</formula>
    </cfRule>
    <cfRule type="cellIs" dxfId="790" priority="172" operator="equal">
      <formula>"Medio"</formula>
    </cfRule>
    <cfRule type="cellIs" dxfId="789" priority="173" operator="equal">
      <formula>"Alto"</formula>
    </cfRule>
    <cfRule type="cellIs" dxfId="788" priority="174" operator="equal">
      <formula>"Muy Alto"</formula>
    </cfRule>
  </conditionalFormatting>
  <conditionalFormatting sqref="M22">
    <cfRule type="cellIs" dxfId="787" priority="167" stopIfTrue="1" operator="between">
      <formula>15</formula>
      <formula>25</formula>
    </cfRule>
    <cfRule type="cellIs" dxfId="786" priority="168" stopIfTrue="1" operator="between">
      <formula>8</formula>
      <formula>12</formula>
    </cfRule>
    <cfRule type="cellIs" dxfId="785" priority="169" stopIfTrue="1" operator="between">
      <formula>1</formula>
      <formula>7</formula>
    </cfRule>
  </conditionalFormatting>
  <conditionalFormatting sqref="O22">
    <cfRule type="cellIs" dxfId="784" priority="164" stopIfTrue="1" operator="between">
      <formula>15</formula>
      <formula>25</formula>
    </cfRule>
    <cfRule type="cellIs" dxfId="783" priority="165" stopIfTrue="1" operator="between">
      <formula>8</formula>
      <formula>12</formula>
    </cfRule>
    <cfRule type="cellIs" dxfId="782" priority="166" stopIfTrue="1" operator="between">
      <formula>1</formula>
      <formula>7</formula>
    </cfRule>
  </conditionalFormatting>
  <conditionalFormatting sqref="O22">
    <cfRule type="containsText" dxfId="781" priority="163" stopIfTrue="1" operator="containsText" text="No Aceptable">
      <formula>NOT(ISERROR(SEARCH("No Aceptable",O22)))</formula>
    </cfRule>
  </conditionalFormatting>
  <conditionalFormatting sqref="O22">
    <cfRule type="containsText" dxfId="780" priority="158" operator="containsText" text="Ninguno">
      <formula>NOT(ISERROR(SEARCH("Ninguno",O22)))</formula>
    </cfRule>
    <cfRule type="containsText" dxfId="779" priority="159" operator="containsText" text="Bajo">
      <formula>NOT(ISERROR(SEARCH("Bajo",O22)))</formula>
    </cfRule>
    <cfRule type="containsText" dxfId="778" priority="160" operator="containsText" text="Medio">
      <formula>NOT(ISERROR(SEARCH("Medio",O22)))</formula>
    </cfRule>
    <cfRule type="containsText" dxfId="777" priority="161" operator="containsText" text="Alto">
      <formula>NOT(ISERROR(SEARCH("Alto",O22)))</formula>
    </cfRule>
    <cfRule type="containsText" dxfId="776" priority="162" operator="containsText" text="Muy Alto">
      <formula>NOT(ISERROR(SEARCH("Muy Alto",O22)))</formula>
    </cfRule>
  </conditionalFormatting>
  <conditionalFormatting sqref="Q23">
    <cfRule type="cellIs" dxfId="775" priority="153" operator="equal">
      <formula>"Ninguno"</formula>
    </cfRule>
    <cfRule type="cellIs" dxfId="774" priority="154" operator="equal">
      <formula>"Bajo"</formula>
    </cfRule>
    <cfRule type="cellIs" dxfId="773" priority="155" operator="equal">
      <formula>"Medio"</formula>
    </cfRule>
    <cfRule type="cellIs" dxfId="772" priority="156" operator="equal">
      <formula>"Alto"</formula>
    </cfRule>
    <cfRule type="cellIs" dxfId="771" priority="157" operator="equal">
      <formula>"Muy Alto"</formula>
    </cfRule>
  </conditionalFormatting>
  <conditionalFormatting sqref="O23 M23">
    <cfRule type="cellIs" dxfId="770" priority="150" stopIfTrue="1" operator="between">
      <formula>15</formula>
      <formula>25</formula>
    </cfRule>
    <cfRule type="cellIs" dxfId="769" priority="151" stopIfTrue="1" operator="between">
      <formula>8</formula>
      <formula>12</formula>
    </cfRule>
    <cfRule type="cellIs" dxfId="768" priority="152" stopIfTrue="1" operator="between">
      <formula>1</formula>
      <formula>7</formula>
    </cfRule>
  </conditionalFormatting>
  <conditionalFormatting sqref="N23:O23">
    <cfRule type="containsText" dxfId="767" priority="149" stopIfTrue="1" operator="containsText" text="No Aceptable">
      <formula>NOT(ISERROR(SEARCH("No Aceptable",N23)))</formula>
    </cfRule>
  </conditionalFormatting>
  <conditionalFormatting sqref="O23">
    <cfRule type="containsText" dxfId="766" priority="144" operator="containsText" text="Ninguno">
      <formula>NOT(ISERROR(SEARCH("Ninguno",O23)))</formula>
    </cfRule>
    <cfRule type="containsText" dxfId="765" priority="145" operator="containsText" text="Bajo">
      <formula>NOT(ISERROR(SEARCH("Bajo",O23)))</formula>
    </cfRule>
    <cfRule type="containsText" dxfId="764" priority="146" operator="containsText" text="Medio">
      <formula>NOT(ISERROR(SEARCH("Medio",O23)))</formula>
    </cfRule>
    <cfRule type="containsText" dxfId="763" priority="147" operator="containsText" text="Alto">
      <formula>NOT(ISERROR(SEARCH("Alto",O23)))</formula>
    </cfRule>
    <cfRule type="containsText" dxfId="762" priority="148" operator="containsText" text="Muy Alto">
      <formula>NOT(ISERROR(SEARCH("Muy Alto",O23)))</formula>
    </cfRule>
  </conditionalFormatting>
  <conditionalFormatting sqref="N23">
    <cfRule type="cellIs" dxfId="761" priority="139" operator="equal">
      <formula>"Ninguno"</formula>
    </cfRule>
    <cfRule type="cellIs" dxfId="760" priority="140" operator="equal">
      <formula>"Bajo"</formula>
    </cfRule>
    <cfRule type="cellIs" dxfId="759" priority="141" operator="equal">
      <formula>"Medio"</formula>
    </cfRule>
    <cfRule type="cellIs" dxfId="758" priority="142" operator="equal">
      <formula>"Alto"</formula>
    </cfRule>
    <cfRule type="cellIs" dxfId="757" priority="143" operator="equal">
      <formula>"Muy Alto"</formula>
    </cfRule>
  </conditionalFormatting>
  <conditionalFormatting sqref="O24 M24">
    <cfRule type="cellIs" dxfId="756" priority="108" stopIfTrue="1" operator="between">
      <formula>15</formula>
      <formula>25</formula>
    </cfRule>
    <cfRule type="cellIs" dxfId="755" priority="109" stopIfTrue="1" operator="between">
      <formula>8</formula>
      <formula>12</formula>
    </cfRule>
    <cfRule type="cellIs" dxfId="754" priority="110" stopIfTrue="1" operator="between">
      <formula>1</formula>
      <formula>7</formula>
    </cfRule>
  </conditionalFormatting>
  <conditionalFormatting sqref="N24:O24">
    <cfRule type="containsText" dxfId="753" priority="107" stopIfTrue="1" operator="containsText" text="No Aceptable">
      <formula>NOT(ISERROR(SEARCH("No Aceptable",N24)))</formula>
    </cfRule>
  </conditionalFormatting>
  <conditionalFormatting sqref="O24">
    <cfRule type="containsText" dxfId="752" priority="102" operator="containsText" text="Ninguno">
      <formula>NOT(ISERROR(SEARCH("Ninguno",O24)))</formula>
    </cfRule>
    <cfRule type="containsText" dxfId="751" priority="103" operator="containsText" text="Bajo">
      <formula>NOT(ISERROR(SEARCH("Bajo",O24)))</formula>
    </cfRule>
    <cfRule type="containsText" dxfId="750" priority="104" operator="containsText" text="Medio">
      <formula>NOT(ISERROR(SEARCH("Medio",O24)))</formula>
    </cfRule>
    <cfRule type="containsText" dxfId="749" priority="105" operator="containsText" text="Alto">
      <formula>NOT(ISERROR(SEARCH("Alto",O24)))</formula>
    </cfRule>
    <cfRule type="containsText" dxfId="748" priority="106" operator="containsText" text="Muy Alto">
      <formula>NOT(ISERROR(SEARCH("Muy Alto",O24)))</formula>
    </cfRule>
  </conditionalFormatting>
  <conditionalFormatting sqref="N24 Q24">
    <cfRule type="cellIs" dxfId="747" priority="97" operator="equal">
      <formula>"Ninguno"</formula>
    </cfRule>
    <cfRule type="cellIs" dxfId="746" priority="98" operator="equal">
      <formula>"Bajo"</formula>
    </cfRule>
    <cfRule type="cellIs" dxfId="745" priority="99" operator="equal">
      <formula>"Medio"</formula>
    </cfRule>
    <cfRule type="cellIs" dxfId="744" priority="100" operator="equal">
      <formula>"Alto"</formula>
    </cfRule>
    <cfRule type="cellIs" dxfId="743" priority="101" operator="equal">
      <formula>"Muy Alto"</formula>
    </cfRule>
  </conditionalFormatting>
  <conditionalFormatting sqref="O27 M27">
    <cfRule type="cellIs" dxfId="742" priority="71" stopIfTrue="1" operator="between">
      <formula>15</formula>
      <formula>25</formula>
    </cfRule>
    <cfRule type="cellIs" dxfId="741" priority="72" stopIfTrue="1" operator="between">
      <formula>8</formula>
      <formula>12</formula>
    </cfRule>
    <cfRule type="cellIs" dxfId="740" priority="73" stopIfTrue="1" operator="between">
      <formula>1</formula>
      <formula>7</formula>
    </cfRule>
  </conditionalFormatting>
  <conditionalFormatting sqref="N27:O27">
    <cfRule type="containsText" dxfId="739" priority="70" stopIfTrue="1" operator="containsText" text="No Aceptable">
      <formula>NOT(ISERROR(SEARCH("No Aceptable",N27)))</formula>
    </cfRule>
  </conditionalFormatting>
  <conditionalFormatting sqref="O27">
    <cfRule type="containsText" dxfId="738" priority="65" operator="containsText" text="Ninguno">
      <formula>NOT(ISERROR(SEARCH("Ninguno",O27)))</formula>
    </cfRule>
    <cfRule type="containsText" dxfId="737" priority="66" operator="containsText" text="Bajo">
      <formula>NOT(ISERROR(SEARCH("Bajo",O27)))</formula>
    </cfRule>
    <cfRule type="containsText" dxfId="736" priority="67" operator="containsText" text="Medio">
      <formula>NOT(ISERROR(SEARCH("Medio",O27)))</formula>
    </cfRule>
    <cfRule type="containsText" dxfId="735" priority="68" operator="containsText" text="Alto">
      <formula>NOT(ISERROR(SEARCH("Alto",O27)))</formula>
    </cfRule>
    <cfRule type="containsText" dxfId="734" priority="69" operator="containsText" text="Muy Alto">
      <formula>NOT(ISERROR(SEARCH("Muy Alto",O27)))</formula>
    </cfRule>
  </conditionalFormatting>
  <conditionalFormatting sqref="N27 Q27">
    <cfRule type="cellIs" dxfId="733" priority="60" operator="equal">
      <formula>"Ninguno"</formula>
    </cfRule>
    <cfRule type="cellIs" dxfId="732" priority="61" operator="equal">
      <formula>"Bajo"</formula>
    </cfRule>
    <cfRule type="cellIs" dxfId="731" priority="62" operator="equal">
      <formula>"Medio"</formula>
    </cfRule>
    <cfRule type="cellIs" dxfId="730" priority="63" operator="equal">
      <formula>"Alto"</formula>
    </cfRule>
    <cfRule type="cellIs" dxfId="729" priority="64" operator="equal">
      <formula>"Muy Alto"</formula>
    </cfRule>
  </conditionalFormatting>
  <conditionalFormatting sqref="M28">
    <cfRule type="cellIs" dxfId="728" priority="57" stopIfTrue="1" operator="between">
      <formula>15</formula>
      <formula>25</formula>
    </cfRule>
    <cfRule type="cellIs" dxfId="727" priority="58" stopIfTrue="1" operator="between">
      <formula>8</formula>
      <formula>12</formula>
    </cfRule>
    <cfRule type="cellIs" dxfId="726" priority="59" stopIfTrue="1" operator="between">
      <formula>1</formula>
      <formula>7</formula>
    </cfRule>
  </conditionalFormatting>
  <conditionalFormatting sqref="N28">
    <cfRule type="containsText" dxfId="725" priority="56" stopIfTrue="1" operator="containsText" text="No Aceptable">
      <formula>NOT(ISERROR(SEARCH("No Aceptable",N28)))</formula>
    </cfRule>
  </conditionalFormatting>
  <conditionalFormatting sqref="N28 Q28">
    <cfRule type="cellIs" dxfId="724" priority="51" operator="equal">
      <formula>"Ninguno"</formula>
    </cfRule>
    <cfRule type="cellIs" dxfId="723" priority="52" operator="equal">
      <formula>"Bajo"</formula>
    </cfRule>
    <cfRule type="cellIs" dxfId="722" priority="53" operator="equal">
      <formula>"Medio"</formula>
    </cfRule>
    <cfRule type="cellIs" dxfId="721" priority="54" operator="equal">
      <formula>"Alto"</formula>
    </cfRule>
    <cfRule type="cellIs" dxfId="720" priority="55" operator="equal">
      <formula>"Muy Alto"</formula>
    </cfRule>
  </conditionalFormatting>
  <conditionalFormatting sqref="O28">
    <cfRule type="cellIs" dxfId="719" priority="48" stopIfTrue="1" operator="between">
      <formula>15</formula>
      <formula>25</formula>
    </cfRule>
    <cfRule type="cellIs" dxfId="718" priority="49" stopIfTrue="1" operator="between">
      <formula>8</formula>
      <formula>12</formula>
    </cfRule>
    <cfRule type="cellIs" dxfId="717" priority="50" stopIfTrue="1" operator="between">
      <formula>1</formula>
      <formula>7</formula>
    </cfRule>
  </conditionalFormatting>
  <conditionalFormatting sqref="O28">
    <cfRule type="containsText" dxfId="716" priority="47" stopIfTrue="1" operator="containsText" text="No Aceptable">
      <formula>NOT(ISERROR(SEARCH("No Aceptable",O28)))</formula>
    </cfRule>
  </conditionalFormatting>
  <conditionalFormatting sqref="O28">
    <cfRule type="containsText" dxfId="715" priority="42" operator="containsText" text="Ninguno">
      <formula>NOT(ISERROR(SEARCH("Ninguno",O28)))</formula>
    </cfRule>
    <cfRule type="containsText" dxfId="714" priority="43" operator="containsText" text="Bajo">
      <formula>NOT(ISERROR(SEARCH("Bajo",O28)))</formula>
    </cfRule>
    <cfRule type="containsText" dxfId="713" priority="44" operator="containsText" text="Medio">
      <formula>NOT(ISERROR(SEARCH("Medio",O28)))</formula>
    </cfRule>
    <cfRule type="containsText" dxfId="712" priority="45" operator="containsText" text="Alto">
      <formula>NOT(ISERROR(SEARCH("Alto",O28)))</formula>
    </cfRule>
    <cfRule type="containsText" dxfId="711" priority="46" operator="containsText" text="Muy Alto">
      <formula>NOT(ISERROR(SEARCH("Muy Alto",O28)))</formula>
    </cfRule>
  </conditionalFormatting>
  <conditionalFormatting sqref="Q21">
    <cfRule type="cellIs" dxfId="710" priority="37" operator="equal">
      <formula>"Ninguno"</formula>
    </cfRule>
    <cfRule type="cellIs" dxfId="709" priority="38" operator="equal">
      <formula>"Bajo"</formula>
    </cfRule>
    <cfRule type="cellIs" dxfId="708" priority="39" operator="equal">
      <formula>"Medio"</formula>
    </cfRule>
    <cfRule type="cellIs" dxfId="707" priority="40" operator="equal">
      <formula>"Alto"</formula>
    </cfRule>
    <cfRule type="cellIs" dxfId="706" priority="41" operator="equal">
      <formula>"Muy Alto"</formula>
    </cfRule>
  </conditionalFormatting>
  <conditionalFormatting sqref="N21">
    <cfRule type="containsText" dxfId="705" priority="36" stopIfTrue="1" operator="containsText" text="No Aceptable">
      <formula>NOT(ISERROR(SEARCH("No Aceptable",N21)))</formula>
    </cfRule>
  </conditionalFormatting>
  <conditionalFormatting sqref="N21">
    <cfRule type="cellIs" dxfId="704" priority="31" operator="equal">
      <formula>"Ninguno"</formula>
    </cfRule>
    <cfRule type="cellIs" dxfId="703" priority="32" operator="equal">
      <formula>"Bajo"</formula>
    </cfRule>
    <cfRule type="cellIs" dxfId="702" priority="33" operator="equal">
      <formula>"Medio"</formula>
    </cfRule>
    <cfRule type="cellIs" dxfId="701" priority="34" operator="equal">
      <formula>"Alto"</formula>
    </cfRule>
    <cfRule type="cellIs" dxfId="700" priority="35" operator="equal">
      <formula>"Muy Alto"</formula>
    </cfRule>
  </conditionalFormatting>
  <conditionalFormatting sqref="M21">
    <cfRule type="cellIs" dxfId="699" priority="28" stopIfTrue="1" operator="between">
      <formula>15</formula>
      <formula>25</formula>
    </cfRule>
    <cfRule type="cellIs" dxfId="698" priority="29" stopIfTrue="1" operator="between">
      <formula>8</formula>
      <formula>12</formula>
    </cfRule>
    <cfRule type="cellIs" dxfId="697" priority="30" stopIfTrue="1" operator="between">
      <formula>1</formula>
      <formula>7</formula>
    </cfRule>
  </conditionalFormatting>
  <conditionalFormatting sqref="O21">
    <cfRule type="cellIs" dxfId="696" priority="25" stopIfTrue="1" operator="between">
      <formula>15</formula>
      <formula>25</formula>
    </cfRule>
    <cfRule type="cellIs" dxfId="695" priority="26" stopIfTrue="1" operator="between">
      <formula>8</formula>
      <formula>12</formula>
    </cfRule>
    <cfRule type="cellIs" dxfId="694" priority="27" stopIfTrue="1" operator="between">
      <formula>1</formula>
      <formula>7</formula>
    </cfRule>
  </conditionalFormatting>
  <conditionalFormatting sqref="O21">
    <cfRule type="containsText" dxfId="693" priority="24" stopIfTrue="1" operator="containsText" text="No Aceptable">
      <formula>NOT(ISERROR(SEARCH("No Aceptable",O21)))</formula>
    </cfRule>
  </conditionalFormatting>
  <conditionalFormatting sqref="O21">
    <cfRule type="containsText" dxfId="692" priority="19" operator="containsText" text="Ninguno">
      <formula>NOT(ISERROR(SEARCH("Ninguno",O21)))</formula>
    </cfRule>
    <cfRule type="containsText" dxfId="691" priority="20" operator="containsText" text="Bajo">
      <formula>NOT(ISERROR(SEARCH("Bajo",O21)))</formula>
    </cfRule>
    <cfRule type="containsText" dxfId="690" priority="21" operator="containsText" text="Medio">
      <formula>NOT(ISERROR(SEARCH("Medio",O21)))</formula>
    </cfRule>
    <cfRule type="containsText" dxfId="689" priority="22" operator="containsText" text="Alto">
      <formula>NOT(ISERROR(SEARCH("Alto",O21)))</formula>
    </cfRule>
    <cfRule type="containsText" dxfId="688" priority="23" operator="containsText" text="Muy Alto">
      <formula>NOT(ISERROR(SEARCH("Muy Alto",O21)))</formula>
    </cfRule>
  </conditionalFormatting>
  <conditionalFormatting sqref="M26">
    <cfRule type="cellIs" dxfId="687" priority="16" stopIfTrue="1" operator="between">
      <formula>15</formula>
      <formula>25</formula>
    </cfRule>
    <cfRule type="cellIs" dxfId="686" priority="17" stopIfTrue="1" operator="between">
      <formula>8</formula>
      <formula>12</formula>
    </cfRule>
    <cfRule type="cellIs" dxfId="685" priority="18" stopIfTrue="1" operator="between">
      <formula>1</formula>
      <formula>7</formula>
    </cfRule>
  </conditionalFormatting>
  <conditionalFormatting sqref="N26 Q26">
    <cfRule type="cellIs" dxfId="684" priority="11" operator="equal">
      <formula>"Ninguno"</formula>
    </cfRule>
    <cfRule type="cellIs" dxfId="683" priority="12" operator="equal">
      <formula>"Bajo"</formula>
    </cfRule>
    <cfRule type="cellIs" dxfId="682" priority="13" operator="equal">
      <formula>"Medio"</formula>
    </cfRule>
    <cfRule type="cellIs" dxfId="681" priority="14" operator="equal">
      <formula>"Alto"</formula>
    </cfRule>
    <cfRule type="cellIs" dxfId="680" priority="15" operator="equal">
      <formula>"Muy Alto"</formula>
    </cfRule>
  </conditionalFormatting>
  <conditionalFormatting sqref="N26">
    <cfRule type="containsText" dxfId="679" priority="10" stopIfTrue="1" operator="containsText" text="No Aceptable">
      <formula>NOT(ISERROR(SEARCH("No Aceptable",N26)))</formula>
    </cfRule>
  </conditionalFormatting>
  <conditionalFormatting sqref="O26">
    <cfRule type="cellIs" dxfId="678" priority="7" stopIfTrue="1" operator="between">
      <formula>15</formula>
      <formula>25</formula>
    </cfRule>
    <cfRule type="cellIs" dxfId="677" priority="8" stopIfTrue="1" operator="between">
      <formula>8</formula>
      <formula>12</formula>
    </cfRule>
    <cfRule type="cellIs" dxfId="676" priority="9" stopIfTrue="1" operator="between">
      <formula>1</formula>
      <formula>7</formula>
    </cfRule>
  </conditionalFormatting>
  <conditionalFormatting sqref="O26">
    <cfRule type="containsText" dxfId="675" priority="6" stopIfTrue="1" operator="containsText" text="No Aceptable">
      <formula>NOT(ISERROR(SEARCH("No Aceptable",O26)))</formula>
    </cfRule>
  </conditionalFormatting>
  <conditionalFormatting sqref="O26">
    <cfRule type="containsText" dxfId="674" priority="1" operator="containsText" text="Ninguno">
      <formula>NOT(ISERROR(SEARCH("Ninguno",O26)))</formula>
    </cfRule>
    <cfRule type="containsText" dxfId="673" priority="2" operator="containsText" text="Bajo">
      <formula>NOT(ISERROR(SEARCH("Bajo",O26)))</formula>
    </cfRule>
    <cfRule type="containsText" dxfId="672" priority="3" operator="containsText" text="Medio">
      <formula>NOT(ISERROR(SEARCH("Medio",O26)))</formula>
    </cfRule>
    <cfRule type="containsText" dxfId="671" priority="4" operator="containsText" text="Alto">
      <formula>NOT(ISERROR(SEARCH("Alto",O26)))</formula>
    </cfRule>
    <cfRule type="containsText" dxfId="670" priority="5" operator="containsText" text="Muy Alto">
      <formula>NOT(ISERROR(SEARCH("Muy Alto",O26)))</formula>
    </cfRule>
  </conditionalFormatting>
  <dataValidations count="6">
    <dataValidation type="list" allowBlank="1" showInputMessage="1" showErrorMessage="1" sqref="M29:N29 D14:D28" xr:uid="{00000000-0002-0000-0600-000000000000}">
      <formula1>#REF!</formula1>
    </dataValidation>
    <dataValidation allowBlank="1" showInputMessage="1" showErrorMessage="1" promptTitle="Nivel de Probabilidad (NP)" prompt="Producto del nivel de deficiencia por el nivel de exposicion" sqref="M12:M13" xr:uid="{00000000-0002-0000-0600-000001000000}"/>
    <dataValidation allowBlank="1" showInputMessage="1" showErrorMessage="1" promptTitle="Nivel de Riesgo (NR)" prompt="(NR) Magnitud del riesgo resultante del producto final del nivel de probabilidad por el nivel de consecuencia." sqref="P12:P13" xr:uid="{00000000-0002-0000-0600-000002000000}"/>
    <dataValidation type="whole" allowBlank="1" showInputMessage="1" showErrorMessage="1" sqref="K4:K1048576" xr:uid="{00000000-0002-0000-0600-000003000000}">
      <formula1>0</formula1>
      <formula2>10</formula2>
    </dataValidation>
    <dataValidation type="whole" allowBlank="1" showInputMessage="1" showErrorMessage="1" sqref="L4:L1048576" xr:uid="{00000000-0002-0000-0600-000004000000}">
      <formula1>1</formula1>
      <formula2>4</formula2>
    </dataValidation>
    <dataValidation type="whole" allowBlank="1" showInputMessage="1" showErrorMessage="1" sqref="O4:O1048576" xr:uid="{00000000-0002-0000-0600-000005000000}">
      <formula1>10</formula1>
      <formula2>100</formula2>
    </dataValidation>
  </dataValidations>
  <pageMargins left="0.25" right="0.25" top="0.75" bottom="0.75" header="0.3" footer="0.3"/>
  <pageSetup paperSize="9" scale="23" orientation="landscape" r:id="rId1"/>
  <rowBreaks count="1" manualBreakCount="1">
    <brk id="25"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261" operator="containsText" id="{13403055-E818-4F3C-B76C-9665D3518DAC}">
            <xm:f>NOT(ISERROR(SEARCH(#REF!,R4)))</xm:f>
            <xm:f>#REF!</xm:f>
            <x14:dxf>
              <fill>
                <patternFill>
                  <bgColor rgb="FF00B050"/>
                </patternFill>
              </fill>
            </x14:dxf>
          </x14:cfRule>
          <x14:cfRule type="containsText" priority="262" operator="containsText" id="{D43FE9A6-F1BF-4708-9DD8-2EF26551A1BB}">
            <xm:f>NOT(ISERROR(SEARCH(#REF!,R4)))</xm:f>
            <xm:f>#REF!</xm:f>
            <x14:dxf>
              <fill>
                <patternFill>
                  <bgColor rgb="FF66FF99"/>
                </patternFill>
              </fill>
            </x14:dxf>
          </x14:cfRule>
          <xm:sqref>R4 R7:R11 R29:R1048576</xm:sqref>
        </x14:conditionalFormatting>
        <x14:conditionalFormatting xmlns:xm="http://schemas.microsoft.com/office/excel/2006/main">
          <x14:cfRule type="containsText" priority="248" operator="containsText" id="{0B0C4D50-18E9-49F3-BBF7-5424B5BB2BC7}">
            <xm:f>NOT(ISERROR(SEARCH(#REF!,R5)))</xm:f>
            <xm:f>#REF!</xm:f>
            <x14:dxf>
              <fill>
                <patternFill>
                  <bgColor rgb="FF00B050"/>
                </patternFill>
              </fill>
            </x14:dxf>
          </x14:cfRule>
          <x14:cfRule type="containsText" priority="249" operator="containsText" id="{0C64A69D-366B-474F-AE7B-2A3A89A1C824}">
            <xm:f>NOT(ISERROR(SEARCH(#REF!,R5)))</xm:f>
            <xm:f>#REF!</xm:f>
            <x14:dxf>
              <fill>
                <patternFill>
                  <bgColor rgb="FF66FF99"/>
                </patternFill>
              </fill>
            </x14:dxf>
          </x14:cfRule>
          <xm:sqref>R5:R6</xm:sqref>
        </x14:conditionalFormatting>
        <x14:conditionalFormatting xmlns:xm="http://schemas.microsoft.com/office/excel/2006/main">
          <x14:cfRule type="containsText" priority="242" stopIfTrue="1" operator="containsText" text="No Aceptable" id="{44C1789B-0F0F-447E-BEAE-DD9D3A58A0B4}">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37" operator="containsText" text="Ninguno" id="{FA53BE72-F4D6-4A25-8E41-98E64550B5C8}">
            <xm:f>NOT(ISERROR(SEARCH("Ninguno",'\Users\10 Spring Creators\Desktop\[DAD-027 V6 MATRIZ DE PELIGROS DISEMEQ.xlsx]Almacen'!#REF!)))</xm:f>
            <x14:dxf>
              <font>
                <color rgb="FF00B050"/>
              </font>
            </x14:dxf>
          </x14:cfRule>
          <x14:cfRule type="containsText" priority="238" operator="containsText" text="Bajo" id="{9AAA0342-7684-40AB-BFD4-0BC9DAB2F7E5}">
            <xm:f>NOT(ISERROR(SEARCH("Bajo",'\Users\10 Spring Creators\Desktop\[DAD-027 V6 MATRIZ DE PELIGROS DISEMEQ.xlsx]Almacen'!#REF!)))</xm:f>
            <x14:dxf>
              <font>
                <color rgb="FF00B050"/>
              </font>
            </x14:dxf>
          </x14:cfRule>
          <x14:cfRule type="containsText" priority="239" operator="containsText" text="Medio" id="{CC643CC1-A236-49C2-AC29-5F9C3D8B8E4A}">
            <xm:f>NOT(ISERROR(SEARCH("Medio",'\Users\10 Spring Creators\Desktop\[DAD-027 V6 MATRIZ DE PELIGROS DISEMEQ.xlsx]Almacen'!#REF!)))</xm:f>
            <x14:dxf>
              <font>
                <color rgb="FFFFFF00"/>
              </font>
            </x14:dxf>
          </x14:cfRule>
          <x14:cfRule type="containsText" priority="240" operator="containsText" text="Alto" id="{B6376924-87EE-4E14-8FCF-7507867B5F34}">
            <xm:f>NOT(ISERROR(SEARCH("Alto",'\Users\10 Spring Creators\Desktop\[DAD-027 V6 MATRIZ DE PELIGROS DISEMEQ.xlsx]Almacen'!#REF!)))</xm:f>
            <x14:dxf>
              <font>
                <color rgb="FFFF0000"/>
              </font>
            </x14:dxf>
          </x14:cfRule>
          <x14:cfRule type="containsText" priority="241" operator="containsText" text="Muy Alto" id="{58F5CF7C-98B8-40FB-B34A-7E03739077D8}">
            <xm:f>NOT(ISERROR(SEARCH("Muy Alto",'\Users\10 Spring Creators\Desktop\[DAD-027 V6 MATRIZ DE PELIGROS DISEMEQ.xlsx]Almacen'!#REF!)))</xm:f>
            <x14:dxf>
              <font>
                <color rgb="FFFF0000"/>
              </font>
            </x14:dxf>
          </x14:cfRule>
          <xm:sqref>O14:O15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tabColor rgb="FFFF0000"/>
  </sheetPr>
  <dimension ref="A1:X27"/>
  <sheetViews>
    <sheetView showGridLines="0" topLeftCell="A18" zoomScale="70" zoomScaleNormal="70" zoomScaleSheetLayoutView="70" workbookViewId="0">
      <selection activeCell="F27" sqref="F27"/>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529</v>
      </c>
      <c r="D8" s="309"/>
      <c r="E8" s="300"/>
      <c r="F8" s="308" t="s">
        <v>483</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40.5"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33.5" hidden="1" customHeight="1" x14ac:dyDescent="0.25">
      <c r="A14" s="50">
        <v>1</v>
      </c>
      <c r="B14" s="292" t="s">
        <v>531</v>
      </c>
      <c r="C14" s="292" t="s">
        <v>532</v>
      </c>
      <c r="D14" s="70" t="s">
        <v>183</v>
      </c>
      <c r="E14" s="63" t="s">
        <v>415</v>
      </c>
      <c r="F14" s="288" t="s">
        <v>147</v>
      </c>
      <c r="G14" s="108" t="s">
        <v>487</v>
      </c>
      <c r="H14" s="63" t="s">
        <v>535</v>
      </c>
      <c r="I14" s="61" t="s">
        <v>631</v>
      </c>
      <c r="J14" s="62" t="s">
        <v>650</v>
      </c>
      <c r="K14" s="128">
        <v>2</v>
      </c>
      <c r="L14" s="51">
        <v>1</v>
      </c>
      <c r="M14" s="52">
        <f t="shared" ref="M14:M18" si="0">K14*L14</f>
        <v>2</v>
      </c>
      <c r="N14" s="53" t="str">
        <f t="shared" ref="N14:N18" si="1">IF(M14&gt;=24,"Muy Alto",IF(M14&gt;=10,"Alto",IF(M14&gt;=6,"Medio",IF(M14&gt;=2,"Bajo","Ninguno"))))</f>
        <v>Bajo</v>
      </c>
      <c r="O14" s="54">
        <v>10</v>
      </c>
      <c r="P14" s="51">
        <f t="shared" ref="P14:P18" si="2">O14*M14</f>
        <v>20</v>
      </c>
      <c r="Q14" s="55" t="str">
        <f t="shared" ref="Q14:Q18" si="3">IF(P14&gt;=600,"Muy Alto",IF(P14&gt;=150,"Alto",IF(P14&gt;=40,"Medio",IF(P14&gt;=20,"Bajo","Ninguno"))))</f>
        <v>Bajo</v>
      </c>
      <c r="R14" s="138" t="str">
        <f t="shared" ref="R14:R25" si="4">IF(P14&gt;=600,"No aceptable",IF(AND(P14&gt;=150,P14&lt;=500),"Aceptable con control especifico",IF(AND(P14&gt;=40,P14&lt;=120),"Mejorable",IF(P14&lt;=20,"Aceptable"))))</f>
        <v>Aceptable</v>
      </c>
      <c r="S14" s="80" t="s">
        <v>43</v>
      </c>
      <c r="T14" s="56" t="s">
        <v>43</v>
      </c>
      <c r="U14" s="56" t="s">
        <v>43</v>
      </c>
      <c r="V14" s="57" t="s">
        <v>533</v>
      </c>
      <c r="W14" s="58" t="s">
        <v>43</v>
      </c>
      <c r="X14" s="57" t="s">
        <v>534</v>
      </c>
    </row>
    <row r="15" spans="1:24" s="46" customFormat="1" ht="109.5" hidden="1" customHeight="1" x14ac:dyDescent="0.25">
      <c r="A15" s="50">
        <v>2</v>
      </c>
      <c r="B15" s="293"/>
      <c r="C15" s="293"/>
      <c r="D15" s="70" t="s">
        <v>183</v>
      </c>
      <c r="E15" s="63" t="s">
        <v>536</v>
      </c>
      <c r="F15" s="289"/>
      <c r="G15" s="108" t="s">
        <v>537</v>
      </c>
      <c r="H15" s="64" t="s">
        <v>43</v>
      </c>
      <c r="I15" s="61" t="s">
        <v>538</v>
      </c>
      <c r="J15" s="62" t="s">
        <v>539</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8" t="s">
        <v>43</v>
      </c>
      <c r="W15" s="58" t="s">
        <v>43</v>
      </c>
      <c r="X15" s="57" t="s">
        <v>497</v>
      </c>
    </row>
    <row r="16" spans="1:24" s="46" customFormat="1" ht="150" customHeight="1" x14ac:dyDescent="0.25">
      <c r="A16" s="50">
        <v>3</v>
      </c>
      <c r="B16" s="293"/>
      <c r="C16" s="293"/>
      <c r="D16" s="70" t="s">
        <v>183</v>
      </c>
      <c r="E16" s="63" t="s">
        <v>540</v>
      </c>
      <c r="F16" s="70" t="s">
        <v>146</v>
      </c>
      <c r="G16" s="134" t="s">
        <v>541</v>
      </c>
      <c r="H16" s="112" t="s">
        <v>542</v>
      </c>
      <c r="I16" s="61" t="s">
        <v>501</v>
      </c>
      <c r="J16" s="62" t="s">
        <v>543</v>
      </c>
      <c r="K16" s="130">
        <v>6</v>
      </c>
      <c r="L16" s="51">
        <v>2</v>
      </c>
      <c r="M16" s="93">
        <f t="shared" si="0"/>
        <v>12</v>
      </c>
      <c r="N16" s="94" t="str">
        <f t="shared" si="1"/>
        <v>Alto</v>
      </c>
      <c r="O16" s="95">
        <v>25</v>
      </c>
      <c r="P16" s="96">
        <f t="shared" si="2"/>
        <v>300</v>
      </c>
      <c r="Q16" s="97" t="str">
        <f t="shared" si="3"/>
        <v>Alto</v>
      </c>
      <c r="R16" s="138" t="str">
        <f t="shared" si="4"/>
        <v>Aceptable con control especifico</v>
      </c>
      <c r="S16" s="80" t="s">
        <v>43</v>
      </c>
      <c r="T16" s="56" t="s">
        <v>43</v>
      </c>
      <c r="U16" s="56" t="s">
        <v>43</v>
      </c>
      <c r="V16" s="71" t="s">
        <v>502</v>
      </c>
      <c r="W16" s="58" t="s">
        <v>43</v>
      </c>
      <c r="X16" s="57" t="s">
        <v>360</v>
      </c>
    </row>
    <row r="17" spans="1:24" s="46" customFormat="1" ht="161.25" customHeight="1" x14ac:dyDescent="0.25">
      <c r="A17" s="50">
        <v>4</v>
      </c>
      <c r="B17" s="293"/>
      <c r="C17" s="293"/>
      <c r="D17" s="70" t="s">
        <v>183</v>
      </c>
      <c r="E17" s="63" t="s">
        <v>547</v>
      </c>
      <c r="F17" s="288" t="s">
        <v>217</v>
      </c>
      <c r="G17" s="109" t="s">
        <v>548</v>
      </c>
      <c r="H17" s="112" t="s">
        <v>549</v>
      </c>
      <c r="I17" s="71" t="s">
        <v>550</v>
      </c>
      <c r="J17" s="113" t="s">
        <v>363</v>
      </c>
      <c r="K17" s="130">
        <v>6</v>
      </c>
      <c r="L17" s="51">
        <v>2</v>
      </c>
      <c r="M17" s="93">
        <f t="shared" si="0"/>
        <v>12</v>
      </c>
      <c r="N17" s="94" t="str">
        <f t="shared" si="1"/>
        <v>Alto</v>
      </c>
      <c r="O17" s="95">
        <v>25</v>
      </c>
      <c r="P17" s="96">
        <f t="shared" si="2"/>
        <v>300</v>
      </c>
      <c r="Q17" s="97" t="str">
        <f t="shared" si="3"/>
        <v>Alto</v>
      </c>
      <c r="R17" s="138" t="str">
        <f t="shared" si="4"/>
        <v>Aceptable con control especifico</v>
      </c>
      <c r="S17" s="123" t="s">
        <v>43</v>
      </c>
      <c r="T17" s="72" t="s">
        <v>43</v>
      </c>
      <c r="U17" s="72" t="s">
        <v>43</v>
      </c>
      <c r="V17" s="147" t="s">
        <v>43</v>
      </c>
      <c r="W17" s="72" t="s">
        <v>43</v>
      </c>
      <c r="X17" s="71" t="s">
        <v>366</v>
      </c>
    </row>
    <row r="18" spans="1:24" s="46" customFormat="1" ht="176.25" customHeight="1" x14ac:dyDescent="0.25">
      <c r="A18" s="50">
        <v>5</v>
      </c>
      <c r="B18" s="293"/>
      <c r="C18" s="293"/>
      <c r="D18" s="70" t="s">
        <v>183</v>
      </c>
      <c r="E18" s="63" t="s">
        <v>544</v>
      </c>
      <c r="F18" s="289"/>
      <c r="G18" s="109" t="s">
        <v>461</v>
      </c>
      <c r="H18" s="112" t="s">
        <v>545</v>
      </c>
      <c r="I18" s="71" t="s">
        <v>546</v>
      </c>
      <c r="J18" s="113" t="s">
        <v>703</v>
      </c>
      <c r="K18" s="92">
        <v>6</v>
      </c>
      <c r="L18" s="51">
        <v>2</v>
      </c>
      <c r="M18" s="93">
        <f t="shared" si="0"/>
        <v>12</v>
      </c>
      <c r="N18" s="94" t="str">
        <f t="shared" si="1"/>
        <v>Alto</v>
      </c>
      <c r="O18" s="135">
        <v>25</v>
      </c>
      <c r="P18" s="96">
        <f t="shared" si="2"/>
        <v>300</v>
      </c>
      <c r="Q18" s="97" t="str">
        <f t="shared" si="3"/>
        <v>Alto</v>
      </c>
      <c r="R18" s="138" t="str">
        <f t="shared" si="4"/>
        <v>Aceptable con control especifico</v>
      </c>
      <c r="S18" s="80" t="s">
        <v>43</v>
      </c>
      <c r="T18" s="56" t="s">
        <v>43</v>
      </c>
      <c r="U18" s="56" t="s">
        <v>43</v>
      </c>
      <c r="V18" s="147" t="s">
        <v>43</v>
      </c>
      <c r="W18" s="57" t="s">
        <v>468</v>
      </c>
      <c r="X18" s="71" t="s">
        <v>228</v>
      </c>
    </row>
    <row r="19" spans="1:24" s="46" customFormat="1" ht="132.75" customHeight="1" x14ac:dyDescent="0.25">
      <c r="A19" s="50">
        <v>6</v>
      </c>
      <c r="B19" s="293"/>
      <c r="C19" s="293"/>
      <c r="D19" s="70" t="s">
        <v>183</v>
      </c>
      <c r="E19" s="63" t="s">
        <v>551</v>
      </c>
      <c r="F19" s="65" t="s">
        <v>145</v>
      </c>
      <c r="G19" s="108" t="s">
        <v>552</v>
      </c>
      <c r="H19" s="146" t="s">
        <v>553</v>
      </c>
      <c r="I19" s="71" t="s">
        <v>433</v>
      </c>
      <c r="J19" s="113" t="s">
        <v>554</v>
      </c>
      <c r="K19" s="92">
        <v>6</v>
      </c>
      <c r="L19" s="51">
        <v>2</v>
      </c>
      <c r="M19" s="93">
        <f>K19*L19</f>
        <v>12</v>
      </c>
      <c r="N19" s="94" t="str">
        <f>IF(M19&gt;=24,"Muy Alto",IF(M19&gt;=10,"Alto",IF(M19&gt;=6,"Medio",IF(M19&gt;=2,"Bajo","Ninguno"))))</f>
        <v>Alto</v>
      </c>
      <c r="O19" s="135">
        <v>25</v>
      </c>
      <c r="P19" s="96">
        <f>O19*M19</f>
        <v>300</v>
      </c>
      <c r="Q19" s="97" t="str">
        <f>IF(P19&gt;=600,"Muy Alto",IF(P19&gt;=150,"Alto",IF(P19&gt;=40,"Medio",IF(P19&gt;=20,"Bajo","Ninguno"))))</f>
        <v>Alto</v>
      </c>
      <c r="R19" s="138" t="str">
        <f t="shared" si="4"/>
        <v>Aceptable con control especifico</v>
      </c>
      <c r="S19" s="124" t="s">
        <v>43</v>
      </c>
      <c r="T19" s="74" t="s">
        <v>43</v>
      </c>
      <c r="U19" s="56" t="s">
        <v>43</v>
      </c>
      <c r="V19" s="147" t="s">
        <v>43</v>
      </c>
      <c r="W19" s="58" t="s">
        <v>43</v>
      </c>
      <c r="X19" s="71" t="s">
        <v>555</v>
      </c>
    </row>
    <row r="20" spans="1:24" s="46" customFormat="1" ht="107.25" hidden="1" customHeight="1" x14ac:dyDescent="0.25">
      <c r="A20" s="50">
        <v>9</v>
      </c>
      <c r="B20" s="293"/>
      <c r="C20" s="293"/>
      <c r="D20" s="70" t="s">
        <v>183</v>
      </c>
      <c r="E20" s="79" t="s">
        <v>520</v>
      </c>
      <c r="F20" s="78" t="s">
        <v>244</v>
      </c>
      <c r="G20" s="110" t="s">
        <v>242</v>
      </c>
      <c r="H20" s="116" t="s">
        <v>43</v>
      </c>
      <c r="I20" s="77" t="s">
        <v>245</v>
      </c>
      <c r="J20" s="117" t="s">
        <v>243</v>
      </c>
      <c r="K20" s="130">
        <v>2</v>
      </c>
      <c r="L20" s="51">
        <v>1</v>
      </c>
      <c r="M20" s="93">
        <f>K20*L20</f>
        <v>2</v>
      </c>
      <c r="N20" s="94" t="str">
        <f>IF(M20&gt;=24,"Muy Alto",IF(M20&gt;=10,"Alto",IF(M20&gt;=6,"Medio",IF(M20&gt;=2,"Bajo","Ninguno"))))</f>
        <v>Bajo</v>
      </c>
      <c r="O20" s="95">
        <v>25</v>
      </c>
      <c r="P20" s="96">
        <f>O20*M20</f>
        <v>50</v>
      </c>
      <c r="Q20" s="97" t="str">
        <f t="shared" ref="Q20:Q25" si="5">IF(P20&gt;=600,"Muy Alto",IF(P20&gt;=150,"Alto",IF(P20&gt;=40,"Medio",IF(P20&gt;=20,"Bajo","Ninguno"))))</f>
        <v>Medio</v>
      </c>
      <c r="R20" s="138" t="str">
        <f t="shared" si="4"/>
        <v>Mejorable</v>
      </c>
      <c r="S20" s="80" t="s">
        <v>43</v>
      </c>
      <c r="T20" s="56" t="s">
        <v>43</v>
      </c>
      <c r="U20" s="80" t="s">
        <v>43</v>
      </c>
      <c r="V20" s="60" t="s">
        <v>246</v>
      </c>
      <c r="W20" s="81" t="s">
        <v>43</v>
      </c>
      <c r="X20" s="60" t="s">
        <v>247</v>
      </c>
    </row>
    <row r="21" spans="1:24" s="46" customFormat="1" ht="126.75" hidden="1" customHeight="1" x14ac:dyDescent="0.25">
      <c r="A21" s="50">
        <v>10</v>
      </c>
      <c r="B21" s="293"/>
      <c r="C21" s="293"/>
      <c r="D21" s="70" t="s">
        <v>183</v>
      </c>
      <c r="E21" s="82" t="s">
        <v>378</v>
      </c>
      <c r="F21" s="83" t="s">
        <v>352</v>
      </c>
      <c r="G21" s="111" t="s">
        <v>249</v>
      </c>
      <c r="H21" s="116" t="s">
        <v>43</v>
      </c>
      <c r="I21" s="60" t="s">
        <v>380</v>
      </c>
      <c r="J21" s="118" t="s">
        <v>382</v>
      </c>
      <c r="K21" s="130">
        <v>2</v>
      </c>
      <c r="L21" s="51">
        <v>1</v>
      </c>
      <c r="M21" s="93">
        <f t="shared" ref="M21:M25" si="6">K21*L21</f>
        <v>2</v>
      </c>
      <c r="N21" s="94" t="str">
        <f t="shared" ref="N21:N26" si="7">IF(M21&gt;=24,"Muy Alto",IF(M21&gt;=10,"Alto",IF(M21&gt;=6,"Medio",IF(M21&gt;=2,"Bajo","Ninguno"))))</f>
        <v>Bajo</v>
      </c>
      <c r="O21" s="95">
        <v>10</v>
      </c>
      <c r="P21" s="96">
        <f t="shared" ref="P21:P25" si="8">O21*M21</f>
        <v>20</v>
      </c>
      <c r="Q21" s="97" t="str">
        <f t="shared" si="5"/>
        <v>Bajo</v>
      </c>
      <c r="R21" s="138" t="str">
        <f t="shared" si="4"/>
        <v>Aceptable</v>
      </c>
      <c r="S21" s="87" t="s">
        <v>43</v>
      </c>
      <c r="T21" s="84" t="s">
        <v>43</v>
      </c>
      <c r="U21" s="84" t="s">
        <v>43</v>
      </c>
      <c r="V21" s="71" t="s">
        <v>381</v>
      </c>
      <c r="W21" s="71"/>
      <c r="X21" s="71" t="s">
        <v>253</v>
      </c>
    </row>
    <row r="22" spans="1:24" s="46" customFormat="1" ht="126.75" hidden="1" customHeight="1" x14ac:dyDescent="0.25">
      <c r="A22" s="50">
        <v>11</v>
      </c>
      <c r="B22" s="293"/>
      <c r="C22" s="293"/>
      <c r="D22" s="70" t="s">
        <v>183</v>
      </c>
      <c r="E22" s="107" t="s">
        <v>472</v>
      </c>
      <c r="F22" s="174" t="s">
        <v>254</v>
      </c>
      <c r="G22" s="131" t="s">
        <v>438</v>
      </c>
      <c r="H22" s="116" t="s">
        <v>43</v>
      </c>
      <c r="I22" s="60" t="s">
        <v>557</v>
      </c>
      <c r="J22" s="118" t="s">
        <v>558</v>
      </c>
      <c r="K22" s="130">
        <v>2</v>
      </c>
      <c r="L22" s="51">
        <v>2</v>
      </c>
      <c r="M22" s="93">
        <f t="shared" si="6"/>
        <v>4</v>
      </c>
      <c r="N22" s="94" t="str">
        <f t="shared" si="7"/>
        <v>Bajo</v>
      </c>
      <c r="O22" s="95">
        <v>10</v>
      </c>
      <c r="P22" s="96">
        <f t="shared" si="8"/>
        <v>40</v>
      </c>
      <c r="Q22" s="97" t="str">
        <f t="shared" si="5"/>
        <v>Medio</v>
      </c>
      <c r="R22" s="138" t="str">
        <f t="shared" si="4"/>
        <v>Mejorable</v>
      </c>
      <c r="S22" s="80" t="s">
        <v>43</v>
      </c>
      <c r="T22" s="56" t="s">
        <v>43</v>
      </c>
      <c r="U22" s="153" t="s">
        <v>43</v>
      </c>
      <c r="V22" s="147" t="s">
        <v>43</v>
      </c>
      <c r="W22" s="56" t="s">
        <v>43</v>
      </c>
      <c r="X22" s="60" t="s">
        <v>559</v>
      </c>
    </row>
    <row r="23" spans="1:24" s="46" customFormat="1" ht="122.25" hidden="1" customHeight="1" x14ac:dyDescent="0.25">
      <c r="A23" s="50">
        <v>12</v>
      </c>
      <c r="B23" s="293"/>
      <c r="C23" s="293"/>
      <c r="D23" s="70" t="s">
        <v>183</v>
      </c>
      <c r="E23" s="63" t="s">
        <v>255</v>
      </c>
      <c r="F23" s="180"/>
      <c r="G23" s="131" t="s">
        <v>560</v>
      </c>
      <c r="H23" s="82" t="s">
        <v>561</v>
      </c>
      <c r="I23" s="60" t="s">
        <v>562</v>
      </c>
      <c r="J23" s="118" t="s">
        <v>563</v>
      </c>
      <c r="K23" s="130">
        <v>2</v>
      </c>
      <c r="L23" s="51">
        <v>1</v>
      </c>
      <c r="M23" s="93">
        <f t="shared" si="6"/>
        <v>2</v>
      </c>
      <c r="N23" s="94" t="str">
        <f t="shared" si="7"/>
        <v>Bajo</v>
      </c>
      <c r="O23" s="95">
        <v>10</v>
      </c>
      <c r="P23" s="96">
        <f t="shared" si="8"/>
        <v>20</v>
      </c>
      <c r="Q23" s="97" t="str">
        <f t="shared" si="5"/>
        <v>Bajo</v>
      </c>
      <c r="R23" s="138" t="str">
        <f t="shared" si="4"/>
        <v>Aceptable</v>
      </c>
      <c r="S23" s="87" t="s">
        <v>43</v>
      </c>
      <c r="T23" s="84" t="s">
        <v>43</v>
      </c>
      <c r="U23" s="85" t="s">
        <v>410</v>
      </c>
      <c r="V23" s="85" t="s">
        <v>565</v>
      </c>
      <c r="W23" s="84" t="s">
        <v>43</v>
      </c>
      <c r="X23" s="71" t="s">
        <v>327</v>
      </c>
    </row>
    <row r="24" spans="1:24" s="46" customFormat="1" ht="139.5" customHeight="1" x14ac:dyDescent="0.25">
      <c r="A24" s="50">
        <v>13</v>
      </c>
      <c r="B24" s="293"/>
      <c r="C24" s="293"/>
      <c r="D24" s="70" t="s">
        <v>183</v>
      </c>
      <c r="E24" s="106" t="s">
        <v>566</v>
      </c>
      <c r="F24" s="150" t="s">
        <v>182</v>
      </c>
      <c r="G24" s="132" t="s">
        <v>442</v>
      </c>
      <c r="H24" s="120" t="s">
        <v>43</v>
      </c>
      <c r="I24" s="60" t="s">
        <v>567</v>
      </c>
      <c r="J24" s="118" t="s">
        <v>443</v>
      </c>
      <c r="K24" s="130">
        <v>2</v>
      </c>
      <c r="L24" s="51">
        <v>3</v>
      </c>
      <c r="M24" s="93">
        <f t="shared" si="6"/>
        <v>6</v>
      </c>
      <c r="N24" s="94" t="str">
        <f t="shared" si="7"/>
        <v>Medio</v>
      </c>
      <c r="O24" s="54">
        <v>25</v>
      </c>
      <c r="P24" s="96">
        <f t="shared" si="8"/>
        <v>150</v>
      </c>
      <c r="Q24" s="97" t="str">
        <f t="shared" si="5"/>
        <v>Alto</v>
      </c>
      <c r="R24" s="138" t="str">
        <f t="shared" si="4"/>
        <v>Aceptable con control especifico</v>
      </c>
      <c r="S24" s="80" t="s">
        <v>43</v>
      </c>
      <c r="T24" s="56" t="s">
        <v>43</v>
      </c>
      <c r="U24" s="56" t="s">
        <v>43</v>
      </c>
      <c r="V24" s="85" t="s">
        <v>274</v>
      </c>
      <c r="W24" s="56" t="s">
        <v>43</v>
      </c>
      <c r="X24" s="85" t="s">
        <v>334</v>
      </c>
    </row>
    <row r="25" spans="1:24" s="46" customFormat="1" ht="125.25" hidden="1" customHeight="1" x14ac:dyDescent="0.25">
      <c r="A25" s="50">
        <v>14</v>
      </c>
      <c r="B25" s="293"/>
      <c r="C25" s="293"/>
      <c r="D25" s="70" t="s">
        <v>183</v>
      </c>
      <c r="E25" s="106" t="s">
        <v>568</v>
      </c>
      <c r="F25" s="98" t="s">
        <v>170</v>
      </c>
      <c r="G25" s="132" t="s">
        <v>398</v>
      </c>
      <c r="H25" s="82" t="s">
        <v>569</v>
      </c>
      <c r="I25" s="60" t="s">
        <v>570</v>
      </c>
      <c r="J25" s="118" t="s">
        <v>571</v>
      </c>
      <c r="K25" s="130">
        <v>2</v>
      </c>
      <c r="L25" s="51">
        <v>2</v>
      </c>
      <c r="M25" s="93">
        <f t="shared" si="6"/>
        <v>4</v>
      </c>
      <c r="N25" s="94" t="str">
        <f t="shared" si="7"/>
        <v>Bajo</v>
      </c>
      <c r="O25" s="95">
        <v>10</v>
      </c>
      <c r="P25" s="96">
        <f t="shared" si="8"/>
        <v>40</v>
      </c>
      <c r="Q25" s="97" t="str">
        <f t="shared" si="5"/>
        <v>Medio</v>
      </c>
      <c r="R25" s="138" t="str">
        <f t="shared" si="4"/>
        <v>Mejorable</v>
      </c>
      <c r="S25" s="139" t="s">
        <v>572</v>
      </c>
      <c r="T25" s="56" t="s">
        <v>43</v>
      </c>
      <c r="U25" s="56" t="s">
        <v>43</v>
      </c>
      <c r="V25" s="85" t="s">
        <v>341</v>
      </c>
      <c r="W25" s="84" t="s">
        <v>43</v>
      </c>
      <c r="X25" s="85" t="s">
        <v>342</v>
      </c>
    </row>
    <row r="26" spans="1:24" s="46" customFormat="1" ht="133.5" customHeight="1" x14ac:dyDescent="0.25">
      <c r="A26" s="50">
        <v>15</v>
      </c>
      <c r="B26" s="294"/>
      <c r="C26" s="294"/>
      <c r="D26" s="70" t="s">
        <v>183</v>
      </c>
      <c r="E26" s="106" t="s">
        <v>343</v>
      </c>
      <c r="F26" s="98" t="s">
        <v>184</v>
      </c>
      <c r="G26" s="133" t="s">
        <v>344</v>
      </c>
      <c r="H26" s="82" t="s">
        <v>704</v>
      </c>
      <c r="I26" s="60" t="s">
        <v>573</v>
      </c>
      <c r="J26" s="118" t="s">
        <v>574</v>
      </c>
      <c r="K26" s="130">
        <v>6</v>
      </c>
      <c r="L26" s="51">
        <v>2</v>
      </c>
      <c r="M26" s="93">
        <f>K26*L26</f>
        <v>12</v>
      </c>
      <c r="N26" s="94" t="str">
        <f t="shared" si="7"/>
        <v>Alto</v>
      </c>
      <c r="O26" s="54">
        <v>25</v>
      </c>
      <c r="P26" s="96">
        <f>O26*M26</f>
        <v>300</v>
      </c>
      <c r="Q26" s="97" t="str">
        <f>IF(P26&gt;=600,"Muy Alto",IF(P26&gt;=150,"Alto",IF(P26&gt;=40,"Medio",IF(P26&gt;=20,"Bajo","Ninguno"))))</f>
        <v>Alto</v>
      </c>
      <c r="R26" s="129" t="str">
        <f>IF(P26&gt;=600,"No aceptable",IF(AND(P26&gt;=150,P26&lt;=500),"Aceptable con control especifico",IF(AND(P26&gt;=40,P26&lt;=120),"Mejorable",IF(P26&lt;=20,"Aceptable"))))</f>
        <v>Aceptable con control especifico</v>
      </c>
      <c r="S26" s="80" t="s">
        <v>43</v>
      </c>
      <c r="T26" s="56" t="s">
        <v>43</v>
      </c>
      <c r="U26" s="56" t="s">
        <v>43</v>
      </c>
      <c r="V26" s="59" t="s">
        <v>575</v>
      </c>
      <c r="W26" s="59" t="s">
        <v>527</v>
      </c>
      <c r="X26" s="59" t="s">
        <v>281</v>
      </c>
    </row>
    <row r="27" spans="1:24" s="39" customFormat="1" ht="17.25" customHeight="1" thickBot="1" x14ac:dyDescent="0.3">
      <c r="A27" s="88"/>
      <c r="B27" s="89"/>
      <c r="C27" s="99"/>
      <c r="D27" s="99"/>
      <c r="E27" s="100"/>
      <c r="F27" s="89"/>
      <c r="G27" s="99"/>
      <c r="H27" s="101"/>
      <c r="I27" s="99"/>
      <c r="J27" s="89"/>
      <c r="K27" s="89"/>
      <c r="L27" s="89"/>
      <c r="M27" s="100"/>
      <c r="N27" s="100"/>
      <c r="O27" s="102"/>
      <c r="P27" s="103"/>
      <c r="Q27" s="104"/>
      <c r="R27" s="104"/>
      <c r="S27" s="89"/>
      <c r="T27" s="89"/>
      <c r="U27" s="89"/>
      <c r="V27" s="89"/>
      <c r="W27" s="99"/>
      <c r="X27" s="89"/>
    </row>
  </sheetData>
  <sheetProtection formatCells="0" formatRows="0" insertRows="0" deleteRows="0" selectLockedCells="1"/>
  <autoFilter ref="A13:X26" xr:uid="{00000000-0001-0000-0700-000000000000}">
    <filterColumn colId="16">
      <filters>
        <filter val="Alto"/>
      </filters>
    </filterColumn>
  </autoFilter>
  <dataConsolidate/>
  <mergeCells count="51">
    <mergeCell ref="B14:B26"/>
    <mergeCell ref="C14:C26"/>
    <mergeCell ref="F14:F15"/>
    <mergeCell ref="F17:F18"/>
    <mergeCell ref="F22:F23"/>
    <mergeCell ref="A10:X10"/>
    <mergeCell ref="A11:A12"/>
    <mergeCell ref="B11:B12"/>
    <mergeCell ref="C11:C12"/>
    <mergeCell ref="D11:D12"/>
    <mergeCell ref="E11:F11"/>
    <mergeCell ref="G11:G12"/>
    <mergeCell ref="H11:J11"/>
    <mergeCell ref="K11:Q11"/>
    <mergeCell ref="S11:W11"/>
    <mergeCell ref="X11:X12"/>
    <mergeCell ref="W7:X7"/>
    <mergeCell ref="A8:B8"/>
    <mergeCell ref="C8:E8"/>
    <mergeCell ref="F8:H8"/>
    <mergeCell ref="I8:J8"/>
    <mergeCell ref="K8:S8"/>
    <mergeCell ref="T8:V8"/>
    <mergeCell ref="W8:X8"/>
    <mergeCell ref="A7:B7"/>
    <mergeCell ref="C7:E7"/>
    <mergeCell ref="F7:H7"/>
    <mergeCell ref="I7:J7"/>
    <mergeCell ref="K7:S7"/>
    <mergeCell ref="T7:V7"/>
    <mergeCell ref="W5:X5"/>
    <mergeCell ref="A6:B6"/>
    <mergeCell ref="C6:E6"/>
    <mergeCell ref="F6:H6"/>
    <mergeCell ref="I6:J6"/>
    <mergeCell ref="K6:S6"/>
    <mergeCell ref="T6:V6"/>
    <mergeCell ref="W6:X6"/>
    <mergeCell ref="A5:B5"/>
    <mergeCell ref="C5:E5"/>
    <mergeCell ref="F5:H5"/>
    <mergeCell ref="I5:J5"/>
    <mergeCell ref="K5:S5"/>
    <mergeCell ref="T5:V5"/>
    <mergeCell ref="T4:V4"/>
    <mergeCell ref="A1:C3"/>
    <mergeCell ref="D1:T2"/>
    <mergeCell ref="U1:V3"/>
    <mergeCell ref="W1:X3"/>
    <mergeCell ref="D3:I3"/>
    <mergeCell ref="J3:T3"/>
  </mergeCells>
  <conditionalFormatting sqref="Q27 O4 O9 M12:M13 O27:O65464">
    <cfRule type="cellIs" dxfId="659" priority="255" stopIfTrue="1" operator="between">
      <formula>15</formula>
      <formula>25</formula>
    </cfRule>
    <cfRule type="cellIs" dxfId="658" priority="256" stopIfTrue="1" operator="between">
      <formula>8</formula>
      <formula>12</formula>
    </cfRule>
    <cfRule type="cellIs" dxfId="657" priority="257" stopIfTrue="1" operator="between">
      <formula>1</formula>
      <formula>7</formula>
    </cfRule>
  </conditionalFormatting>
  <conditionalFormatting sqref="P27:Q27">
    <cfRule type="containsText" dxfId="656" priority="254" operator="containsText" text="No Aceptable">
      <formula>NOT(ISERROR(SEARCH("No Aceptable",P27)))</formula>
    </cfRule>
  </conditionalFormatting>
  <conditionalFormatting sqref="Q27">
    <cfRule type="containsText" dxfId="655" priority="249" stopIfTrue="1" operator="containsText" text="Ninguno">
      <formula>NOT(ISERROR(SEARCH("Ninguno",Q27)))</formula>
    </cfRule>
    <cfRule type="containsText" dxfId="654" priority="250" stopIfTrue="1" operator="containsText" text="Bajo">
      <formula>NOT(ISERROR(SEARCH("Bajo",Q27)))</formula>
    </cfRule>
    <cfRule type="containsText" dxfId="653" priority="251" stopIfTrue="1" operator="containsText" text="Medio">
      <formula>NOT(ISERROR(SEARCH("Medio",Q27)))</formula>
    </cfRule>
    <cfRule type="containsText" dxfId="652" priority="252" operator="containsText" text="Alto">
      <formula>NOT(ISERROR(SEARCH("Alto",Q27)))</formula>
    </cfRule>
    <cfRule type="containsText" dxfId="651" priority="253" operator="containsText" text="Muy Alto">
      <formula>NOT(ISERROR(SEARCH("Muy Alto",Q27)))</formula>
    </cfRule>
  </conditionalFormatting>
  <conditionalFormatting sqref="R4 R7:R11 R27:R1048576">
    <cfRule type="cellIs" dxfId="650" priority="258" operator="equal">
      <formula>#REF!</formula>
    </cfRule>
    <cfRule type="cellIs" dxfId="649" priority="259" operator="equal">
      <formula>#REF!</formula>
    </cfRule>
  </conditionalFormatting>
  <conditionalFormatting sqref="R5:R6">
    <cfRule type="cellIs" dxfId="648" priority="245" operator="equal">
      <formula>#REF!</formula>
    </cfRule>
    <cfRule type="cellIs" dxfId="647" priority="246" operator="equal">
      <formula>#REF!</formula>
    </cfRule>
  </conditionalFormatting>
  <conditionalFormatting sqref="M14:M15 O14:O15">
    <cfRule type="cellIs" dxfId="646" priority="242" stopIfTrue="1" operator="between">
      <formula>15</formula>
      <formula>25</formula>
    </cfRule>
    <cfRule type="cellIs" dxfId="645" priority="243" stopIfTrue="1" operator="between">
      <formula>8</formula>
      <formula>12</formula>
    </cfRule>
    <cfRule type="cellIs" dxfId="644" priority="244" stopIfTrue="1" operator="between">
      <formula>1</formula>
      <formula>7</formula>
    </cfRule>
  </conditionalFormatting>
  <conditionalFormatting sqref="N14:N15 Q14:Q15">
    <cfRule type="cellIs" dxfId="643" priority="231" operator="equal">
      <formula>"Ninguno"</formula>
    </cfRule>
    <cfRule type="cellIs" dxfId="642" priority="232" operator="equal">
      <formula>"Bajo"</formula>
    </cfRule>
    <cfRule type="cellIs" dxfId="641" priority="233" operator="equal">
      <formula>"Medio"</formula>
    </cfRule>
    <cfRule type="cellIs" dxfId="640" priority="234" operator="equal">
      <formula>"Alto"</formula>
    </cfRule>
    <cfRule type="cellIs" dxfId="639" priority="235" operator="equal">
      <formula>"Muy Alto"</formula>
    </cfRule>
  </conditionalFormatting>
  <conditionalFormatting sqref="M16 O16:O17">
    <cfRule type="cellIs" dxfId="638" priority="228" stopIfTrue="1" operator="between">
      <formula>15</formula>
      <formula>25</formula>
    </cfRule>
    <cfRule type="cellIs" dxfId="637" priority="229" stopIfTrue="1" operator="between">
      <formula>8</formula>
      <formula>12</formula>
    </cfRule>
    <cfRule type="cellIs" dxfId="636" priority="230" stopIfTrue="1" operator="between">
      <formula>1</formula>
      <formula>7</formula>
    </cfRule>
  </conditionalFormatting>
  <conditionalFormatting sqref="N16:O16 O17">
    <cfRule type="containsText" dxfId="635" priority="227" stopIfTrue="1" operator="containsText" text="No Aceptable">
      <formula>NOT(ISERROR(SEARCH("No Aceptable",N16)))</formula>
    </cfRule>
  </conditionalFormatting>
  <conditionalFormatting sqref="O16:O17">
    <cfRule type="containsText" dxfId="634" priority="222" operator="containsText" text="Ninguno">
      <formula>NOT(ISERROR(SEARCH("Ninguno",O16)))</formula>
    </cfRule>
    <cfRule type="containsText" dxfId="633" priority="223" operator="containsText" text="Bajo">
      <formula>NOT(ISERROR(SEARCH("Bajo",O16)))</formula>
    </cfRule>
    <cfRule type="containsText" dxfId="632" priority="224" operator="containsText" text="Medio">
      <formula>NOT(ISERROR(SEARCH("Medio",O16)))</formula>
    </cfRule>
    <cfRule type="containsText" dxfId="631" priority="225" operator="containsText" text="Alto">
      <formula>NOT(ISERROR(SEARCH("Alto",O16)))</formula>
    </cfRule>
    <cfRule type="containsText" dxfId="630" priority="226" operator="containsText" text="Muy Alto">
      <formula>NOT(ISERROR(SEARCH("Muy Alto",O16)))</formula>
    </cfRule>
  </conditionalFormatting>
  <conditionalFormatting sqref="N16 Q16">
    <cfRule type="cellIs" dxfId="629" priority="217" operator="equal">
      <formula>"Ninguno"</formula>
    </cfRule>
    <cfRule type="cellIs" dxfId="628" priority="218" operator="equal">
      <formula>"Bajo"</formula>
    </cfRule>
    <cfRule type="cellIs" dxfId="627" priority="219" operator="equal">
      <formula>"Medio"</formula>
    </cfRule>
    <cfRule type="cellIs" dxfId="626" priority="220" operator="equal">
      <formula>"Alto"</formula>
    </cfRule>
    <cfRule type="cellIs" dxfId="625" priority="221" operator="equal">
      <formula>"Muy Alto"</formula>
    </cfRule>
  </conditionalFormatting>
  <conditionalFormatting sqref="M17">
    <cfRule type="cellIs" dxfId="624" priority="214" stopIfTrue="1" operator="between">
      <formula>15</formula>
      <formula>25</formula>
    </cfRule>
    <cfRule type="cellIs" dxfId="623" priority="215" stopIfTrue="1" operator="between">
      <formula>8</formula>
      <formula>12</formula>
    </cfRule>
    <cfRule type="cellIs" dxfId="622" priority="216" stopIfTrue="1" operator="between">
      <formula>1</formula>
      <formula>7</formula>
    </cfRule>
  </conditionalFormatting>
  <conditionalFormatting sqref="N17">
    <cfRule type="containsText" dxfId="621" priority="213" stopIfTrue="1" operator="containsText" text="No Aceptable">
      <formula>NOT(ISERROR(SEARCH("No Aceptable",N17)))</formula>
    </cfRule>
  </conditionalFormatting>
  <conditionalFormatting sqref="N17 Q17">
    <cfRule type="cellIs" dxfId="620" priority="208" operator="equal">
      <formula>"Ninguno"</formula>
    </cfRule>
    <cfRule type="cellIs" dxfId="619" priority="209" operator="equal">
      <formula>"Bajo"</formula>
    </cfRule>
    <cfRule type="cellIs" dxfId="618" priority="210" operator="equal">
      <formula>"Medio"</formula>
    </cfRule>
    <cfRule type="cellIs" dxfId="617" priority="211" operator="equal">
      <formula>"Alto"</formula>
    </cfRule>
    <cfRule type="cellIs" dxfId="616" priority="212" operator="equal">
      <formula>"Muy Alto"</formula>
    </cfRule>
  </conditionalFormatting>
  <conditionalFormatting sqref="O23 M23">
    <cfRule type="cellIs" dxfId="615" priority="135" stopIfTrue="1" operator="between">
      <formula>15</formula>
      <formula>25</formula>
    </cfRule>
    <cfRule type="cellIs" dxfId="614" priority="136" stopIfTrue="1" operator="between">
      <formula>8</formula>
      <formula>12</formula>
    </cfRule>
    <cfRule type="cellIs" dxfId="613" priority="137" stopIfTrue="1" operator="between">
      <formula>1</formula>
      <formula>7</formula>
    </cfRule>
  </conditionalFormatting>
  <conditionalFormatting sqref="N23:O23">
    <cfRule type="containsText" dxfId="612" priority="134" stopIfTrue="1" operator="containsText" text="No Aceptable">
      <formula>NOT(ISERROR(SEARCH("No Aceptable",N23)))</formula>
    </cfRule>
  </conditionalFormatting>
  <conditionalFormatting sqref="O23">
    <cfRule type="containsText" dxfId="611" priority="129" operator="containsText" text="Ninguno">
      <formula>NOT(ISERROR(SEARCH("Ninguno",O23)))</formula>
    </cfRule>
    <cfRule type="containsText" dxfId="610" priority="130" operator="containsText" text="Bajo">
      <formula>NOT(ISERROR(SEARCH("Bajo",O23)))</formula>
    </cfRule>
    <cfRule type="containsText" dxfId="609" priority="131" operator="containsText" text="Medio">
      <formula>NOT(ISERROR(SEARCH("Medio",O23)))</formula>
    </cfRule>
    <cfRule type="containsText" dxfId="608" priority="132" operator="containsText" text="Alto">
      <formula>NOT(ISERROR(SEARCH("Alto",O23)))</formula>
    </cfRule>
    <cfRule type="containsText" dxfId="607" priority="133" operator="containsText" text="Muy Alto">
      <formula>NOT(ISERROR(SEARCH("Muy Alto",O23)))</formula>
    </cfRule>
  </conditionalFormatting>
  <conditionalFormatting sqref="N23 Q23">
    <cfRule type="cellIs" dxfId="606" priority="124" operator="equal">
      <formula>"Ninguno"</formula>
    </cfRule>
    <cfRule type="cellIs" dxfId="605" priority="125" operator="equal">
      <formula>"Bajo"</formula>
    </cfRule>
    <cfRule type="cellIs" dxfId="604" priority="126" operator="equal">
      <formula>"Medio"</formula>
    </cfRule>
    <cfRule type="cellIs" dxfId="603" priority="127" operator="equal">
      <formula>"Alto"</formula>
    </cfRule>
    <cfRule type="cellIs" dxfId="602" priority="128" operator="equal">
      <formula>"Muy Alto"</formula>
    </cfRule>
  </conditionalFormatting>
  <conditionalFormatting sqref="M19 O19">
    <cfRule type="cellIs" dxfId="601" priority="205" stopIfTrue="1" operator="between">
      <formula>15</formula>
      <formula>25</formula>
    </cfRule>
    <cfRule type="cellIs" dxfId="600" priority="206" stopIfTrue="1" operator="between">
      <formula>8</formula>
      <formula>12</formula>
    </cfRule>
    <cfRule type="cellIs" dxfId="599" priority="207" stopIfTrue="1" operator="between">
      <formula>1</formula>
      <formula>7</formula>
    </cfRule>
  </conditionalFormatting>
  <conditionalFormatting sqref="N19:O19">
    <cfRule type="containsText" dxfId="598" priority="204" stopIfTrue="1" operator="containsText" text="No Aceptable">
      <formula>NOT(ISERROR(SEARCH("No Aceptable",N19)))</formula>
    </cfRule>
  </conditionalFormatting>
  <conditionalFormatting sqref="O19">
    <cfRule type="containsText" dxfId="597" priority="199" operator="containsText" text="Ninguno">
      <formula>NOT(ISERROR(SEARCH("Ninguno",O19)))</formula>
    </cfRule>
    <cfRule type="containsText" dxfId="596" priority="200" operator="containsText" text="Bajo">
      <formula>NOT(ISERROR(SEARCH("Bajo",O19)))</formula>
    </cfRule>
    <cfRule type="containsText" dxfId="595" priority="201" operator="containsText" text="Medio">
      <formula>NOT(ISERROR(SEARCH("Medio",O19)))</formula>
    </cfRule>
    <cfRule type="containsText" dxfId="594" priority="202" operator="containsText" text="Alto">
      <formula>NOT(ISERROR(SEARCH("Alto",O19)))</formula>
    </cfRule>
    <cfRule type="containsText" dxfId="593" priority="203" operator="containsText" text="Muy Alto">
      <formula>NOT(ISERROR(SEARCH("Muy Alto",O19)))</formula>
    </cfRule>
  </conditionalFormatting>
  <conditionalFormatting sqref="N19 Q19">
    <cfRule type="cellIs" dxfId="592" priority="194" operator="equal">
      <formula>"Ninguno"</formula>
    </cfRule>
    <cfRule type="cellIs" dxfId="591" priority="195" operator="equal">
      <formula>"Bajo"</formula>
    </cfRule>
    <cfRule type="cellIs" dxfId="590" priority="196" operator="equal">
      <formula>"Medio"</formula>
    </cfRule>
    <cfRule type="cellIs" dxfId="589" priority="197" operator="equal">
      <formula>"Alto"</formula>
    </cfRule>
    <cfRule type="cellIs" dxfId="588" priority="198" operator="equal">
      <formula>"Muy Alto"</formula>
    </cfRule>
  </conditionalFormatting>
  <conditionalFormatting sqref="Q20">
    <cfRule type="cellIs" dxfId="587" priority="175" operator="equal">
      <formula>"Ninguno"</formula>
    </cfRule>
    <cfRule type="cellIs" dxfId="586" priority="176" operator="equal">
      <formula>"Bajo"</formula>
    </cfRule>
    <cfRule type="cellIs" dxfId="585" priority="177" operator="equal">
      <formula>"Medio"</formula>
    </cfRule>
    <cfRule type="cellIs" dxfId="584" priority="178" operator="equal">
      <formula>"Alto"</formula>
    </cfRule>
    <cfRule type="cellIs" dxfId="583" priority="179" operator="equal">
      <formula>"Muy Alto"</formula>
    </cfRule>
  </conditionalFormatting>
  <conditionalFormatting sqref="N20">
    <cfRule type="containsText" dxfId="582" priority="174" stopIfTrue="1" operator="containsText" text="No Aceptable">
      <formula>NOT(ISERROR(SEARCH("No Aceptable",N20)))</formula>
    </cfRule>
  </conditionalFormatting>
  <conditionalFormatting sqref="N20">
    <cfRule type="cellIs" dxfId="581" priority="169" operator="equal">
      <formula>"Ninguno"</formula>
    </cfRule>
    <cfRule type="cellIs" dxfId="580" priority="170" operator="equal">
      <formula>"Bajo"</formula>
    </cfRule>
    <cfRule type="cellIs" dxfId="579" priority="171" operator="equal">
      <formula>"Medio"</formula>
    </cfRule>
    <cfRule type="cellIs" dxfId="578" priority="172" operator="equal">
      <formula>"Alto"</formula>
    </cfRule>
    <cfRule type="cellIs" dxfId="577" priority="173" operator="equal">
      <formula>"Muy Alto"</formula>
    </cfRule>
  </conditionalFormatting>
  <conditionalFormatting sqref="M20">
    <cfRule type="cellIs" dxfId="576" priority="166" stopIfTrue="1" operator="between">
      <formula>15</formula>
      <formula>25</formula>
    </cfRule>
    <cfRule type="cellIs" dxfId="575" priority="167" stopIfTrue="1" operator="between">
      <formula>8</formula>
      <formula>12</formula>
    </cfRule>
    <cfRule type="cellIs" dxfId="574" priority="168" stopIfTrue="1" operator="between">
      <formula>1</formula>
      <formula>7</formula>
    </cfRule>
  </conditionalFormatting>
  <conditionalFormatting sqref="O20">
    <cfRule type="cellIs" dxfId="573" priority="163" stopIfTrue="1" operator="between">
      <formula>15</formula>
      <formula>25</formula>
    </cfRule>
    <cfRule type="cellIs" dxfId="572" priority="164" stopIfTrue="1" operator="between">
      <formula>8</formula>
      <formula>12</formula>
    </cfRule>
    <cfRule type="cellIs" dxfId="571" priority="165" stopIfTrue="1" operator="between">
      <formula>1</formula>
      <formula>7</formula>
    </cfRule>
  </conditionalFormatting>
  <conditionalFormatting sqref="O20">
    <cfRule type="containsText" dxfId="570" priority="162" stopIfTrue="1" operator="containsText" text="No Aceptable">
      <formula>NOT(ISERROR(SEARCH("No Aceptable",O20)))</formula>
    </cfRule>
  </conditionalFormatting>
  <conditionalFormatting sqref="O20">
    <cfRule type="containsText" dxfId="569" priority="157" operator="containsText" text="Ninguno">
      <formula>NOT(ISERROR(SEARCH("Ninguno",O20)))</formula>
    </cfRule>
    <cfRule type="containsText" dxfId="568" priority="158" operator="containsText" text="Bajo">
      <formula>NOT(ISERROR(SEARCH("Bajo",O20)))</formula>
    </cfRule>
    <cfRule type="containsText" dxfId="567" priority="159" operator="containsText" text="Medio">
      <formula>NOT(ISERROR(SEARCH("Medio",O20)))</formula>
    </cfRule>
    <cfRule type="containsText" dxfId="566" priority="160" operator="containsText" text="Alto">
      <formula>NOT(ISERROR(SEARCH("Alto",O20)))</formula>
    </cfRule>
    <cfRule type="containsText" dxfId="565" priority="161" operator="containsText" text="Muy Alto">
      <formula>NOT(ISERROR(SEARCH("Muy Alto",O20)))</formula>
    </cfRule>
  </conditionalFormatting>
  <conditionalFormatting sqref="Q21">
    <cfRule type="cellIs" dxfId="564" priority="152" operator="equal">
      <formula>"Ninguno"</formula>
    </cfRule>
    <cfRule type="cellIs" dxfId="563" priority="153" operator="equal">
      <formula>"Bajo"</formula>
    </cfRule>
    <cfRule type="cellIs" dxfId="562" priority="154" operator="equal">
      <formula>"Medio"</formula>
    </cfRule>
    <cfRule type="cellIs" dxfId="561" priority="155" operator="equal">
      <formula>"Alto"</formula>
    </cfRule>
    <cfRule type="cellIs" dxfId="560" priority="156" operator="equal">
      <formula>"Muy Alto"</formula>
    </cfRule>
  </conditionalFormatting>
  <conditionalFormatting sqref="O21 M21">
    <cfRule type="cellIs" dxfId="559" priority="149" stopIfTrue="1" operator="between">
      <formula>15</formula>
      <formula>25</formula>
    </cfRule>
    <cfRule type="cellIs" dxfId="558" priority="150" stopIfTrue="1" operator="between">
      <formula>8</formula>
      <formula>12</formula>
    </cfRule>
    <cfRule type="cellIs" dxfId="557" priority="151" stopIfTrue="1" operator="between">
      <formula>1</formula>
      <formula>7</formula>
    </cfRule>
  </conditionalFormatting>
  <conditionalFormatting sqref="N21:O21">
    <cfRule type="containsText" dxfId="556" priority="148" stopIfTrue="1" operator="containsText" text="No Aceptable">
      <formula>NOT(ISERROR(SEARCH("No Aceptable",N21)))</formula>
    </cfRule>
  </conditionalFormatting>
  <conditionalFormatting sqref="O21">
    <cfRule type="containsText" dxfId="555" priority="143" operator="containsText" text="Ninguno">
      <formula>NOT(ISERROR(SEARCH("Ninguno",O21)))</formula>
    </cfRule>
    <cfRule type="containsText" dxfId="554" priority="144" operator="containsText" text="Bajo">
      <formula>NOT(ISERROR(SEARCH("Bajo",O21)))</formula>
    </cfRule>
    <cfRule type="containsText" dxfId="553" priority="145" operator="containsText" text="Medio">
      <formula>NOT(ISERROR(SEARCH("Medio",O21)))</formula>
    </cfRule>
    <cfRule type="containsText" dxfId="552" priority="146" operator="containsText" text="Alto">
      <formula>NOT(ISERROR(SEARCH("Alto",O21)))</formula>
    </cfRule>
    <cfRule type="containsText" dxfId="551" priority="147" operator="containsText" text="Muy Alto">
      <formula>NOT(ISERROR(SEARCH("Muy Alto",O21)))</formula>
    </cfRule>
  </conditionalFormatting>
  <conditionalFormatting sqref="N21">
    <cfRule type="cellIs" dxfId="550" priority="138" operator="equal">
      <formula>"Ninguno"</formula>
    </cfRule>
    <cfRule type="cellIs" dxfId="549" priority="139" operator="equal">
      <formula>"Bajo"</formula>
    </cfRule>
    <cfRule type="cellIs" dxfId="548" priority="140" operator="equal">
      <formula>"Medio"</formula>
    </cfRule>
    <cfRule type="cellIs" dxfId="547" priority="141" operator="equal">
      <formula>"Alto"</formula>
    </cfRule>
    <cfRule type="cellIs" dxfId="546" priority="142" operator="equal">
      <formula>"Muy Alto"</formula>
    </cfRule>
  </conditionalFormatting>
  <conditionalFormatting sqref="O22 M22">
    <cfRule type="cellIs" dxfId="545" priority="121" stopIfTrue="1" operator="between">
      <formula>15</formula>
      <formula>25</formula>
    </cfRule>
    <cfRule type="cellIs" dxfId="544" priority="122" stopIfTrue="1" operator="between">
      <formula>8</formula>
      <formula>12</formula>
    </cfRule>
    <cfRule type="cellIs" dxfId="543" priority="123" stopIfTrue="1" operator="between">
      <formula>1</formula>
      <formula>7</formula>
    </cfRule>
  </conditionalFormatting>
  <conditionalFormatting sqref="N22:O22">
    <cfRule type="containsText" dxfId="542" priority="120" stopIfTrue="1" operator="containsText" text="No Aceptable">
      <formula>NOT(ISERROR(SEARCH("No Aceptable",N22)))</formula>
    </cfRule>
  </conditionalFormatting>
  <conditionalFormatting sqref="O22">
    <cfRule type="containsText" dxfId="541" priority="115" operator="containsText" text="Ninguno">
      <formula>NOT(ISERROR(SEARCH("Ninguno",O22)))</formula>
    </cfRule>
    <cfRule type="containsText" dxfId="540" priority="116" operator="containsText" text="Bajo">
      <formula>NOT(ISERROR(SEARCH("Bajo",O22)))</formula>
    </cfRule>
    <cfRule type="containsText" dxfId="539" priority="117" operator="containsText" text="Medio">
      <formula>NOT(ISERROR(SEARCH("Medio",O22)))</formula>
    </cfRule>
    <cfRule type="containsText" dxfId="538" priority="118" operator="containsText" text="Alto">
      <formula>NOT(ISERROR(SEARCH("Alto",O22)))</formula>
    </cfRule>
    <cfRule type="containsText" dxfId="537" priority="119" operator="containsText" text="Muy Alto">
      <formula>NOT(ISERROR(SEARCH("Muy Alto",O22)))</formula>
    </cfRule>
  </conditionalFormatting>
  <conditionalFormatting sqref="N22 Q22">
    <cfRule type="cellIs" dxfId="536" priority="110" operator="equal">
      <formula>"Ninguno"</formula>
    </cfRule>
    <cfRule type="cellIs" dxfId="535" priority="111" operator="equal">
      <formula>"Bajo"</formula>
    </cfRule>
    <cfRule type="cellIs" dxfId="534" priority="112" operator="equal">
      <formula>"Medio"</formula>
    </cfRule>
    <cfRule type="cellIs" dxfId="533" priority="113" operator="equal">
      <formula>"Alto"</formula>
    </cfRule>
    <cfRule type="cellIs" dxfId="532" priority="114" operator="equal">
      <formula>"Muy Alto"</formula>
    </cfRule>
  </conditionalFormatting>
  <conditionalFormatting sqref="O25 M25">
    <cfRule type="cellIs" dxfId="531" priority="107" stopIfTrue="1" operator="between">
      <formula>15</formula>
      <formula>25</formula>
    </cfRule>
    <cfRule type="cellIs" dxfId="530" priority="108" stopIfTrue="1" operator="between">
      <formula>8</formula>
      <formula>12</formula>
    </cfRule>
    <cfRule type="cellIs" dxfId="529" priority="109" stopIfTrue="1" operator="between">
      <formula>1</formula>
      <formula>7</formula>
    </cfRule>
  </conditionalFormatting>
  <conditionalFormatting sqref="N25:O25">
    <cfRule type="containsText" dxfId="528" priority="106" stopIfTrue="1" operator="containsText" text="No Aceptable">
      <formula>NOT(ISERROR(SEARCH("No Aceptable",N25)))</formula>
    </cfRule>
  </conditionalFormatting>
  <conditionalFormatting sqref="O25">
    <cfRule type="containsText" dxfId="527" priority="101" operator="containsText" text="Ninguno">
      <formula>NOT(ISERROR(SEARCH("Ninguno",O25)))</formula>
    </cfRule>
    <cfRule type="containsText" dxfId="526" priority="102" operator="containsText" text="Bajo">
      <formula>NOT(ISERROR(SEARCH("Bajo",O25)))</formula>
    </cfRule>
    <cfRule type="containsText" dxfId="525" priority="103" operator="containsText" text="Medio">
      <formula>NOT(ISERROR(SEARCH("Medio",O25)))</formula>
    </cfRule>
    <cfRule type="containsText" dxfId="524" priority="104" operator="containsText" text="Alto">
      <formula>NOT(ISERROR(SEARCH("Alto",O25)))</formula>
    </cfRule>
    <cfRule type="containsText" dxfId="523" priority="105" operator="containsText" text="Muy Alto">
      <formula>NOT(ISERROR(SEARCH("Muy Alto",O25)))</formula>
    </cfRule>
  </conditionalFormatting>
  <conditionalFormatting sqref="N25 Q25">
    <cfRule type="cellIs" dxfId="522" priority="96" operator="equal">
      <formula>"Ninguno"</formula>
    </cfRule>
    <cfRule type="cellIs" dxfId="521" priority="97" operator="equal">
      <formula>"Bajo"</formula>
    </cfRule>
    <cfRule type="cellIs" dxfId="520" priority="98" operator="equal">
      <formula>"Medio"</formula>
    </cfRule>
    <cfRule type="cellIs" dxfId="519" priority="99" operator="equal">
      <formula>"Alto"</formula>
    </cfRule>
    <cfRule type="cellIs" dxfId="518" priority="100" operator="equal">
      <formula>"Muy Alto"</formula>
    </cfRule>
  </conditionalFormatting>
  <conditionalFormatting sqref="M26">
    <cfRule type="cellIs" dxfId="517" priority="93" stopIfTrue="1" operator="between">
      <formula>15</formula>
      <formula>25</formula>
    </cfRule>
    <cfRule type="cellIs" dxfId="516" priority="94" stopIfTrue="1" operator="between">
      <formula>8</formula>
      <formula>12</formula>
    </cfRule>
    <cfRule type="cellIs" dxfId="515" priority="95" stopIfTrue="1" operator="between">
      <formula>1</formula>
      <formula>7</formula>
    </cfRule>
  </conditionalFormatting>
  <conditionalFormatting sqref="N26">
    <cfRule type="containsText" dxfId="514" priority="92" stopIfTrue="1" operator="containsText" text="No Aceptable">
      <formula>NOT(ISERROR(SEARCH("No Aceptable",N26)))</formula>
    </cfRule>
  </conditionalFormatting>
  <conditionalFormatting sqref="N26 Q26">
    <cfRule type="cellIs" dxfId="513" priority="87" operator="equal">
      <formula>"Ninguno"</formula>
    </cfRule>
    <cfRule type="cellIs" dxfId="512" priority="88" operator="equal">
      <formula>"Bajo"</formula>
    </cfRule>
    <cfRule type="cellIs" dxfId="511" priority="89" operator="equal">
      <formula>"Medio"</formula>
    </cfRule>
    <cfRule type="cellIs" dxfId="510" priority="90" operator="equal">
      <formula>"Alto"</formula>
    </cfRule>
    <cfRule type="cellIs" dxfId="509" priority="91" operator="equal">
      <formula>"Muy Alto"</formula>
    </cfRule>
  </conditionalFormatting>
  <conditionalFormatting sqref="O26">
    <cfRule type="cellIs" dxfId="508" priority="84" stopIfTrue="1" operator="between">
      <formula>15</formula>
      <formula>25</formula>
    </cfRule>
    <cfRule type="cellIs" dxfId="507" priority="85" stopIfTrue="1" operator="between">
      <formula>8</formula>
      <formula>12</formula>
    </cfRule>
    <cfRule type="cellIs" dxfId="506" priority="86" stopIfTrue="1" operator="between">
      <formula>1</formula>
      <formula>7</formula>
    </cfRule>
  </conditionalFormatting>
  <conditionalFormatting sqref="O26">
    <cfRule type="containsText" dxfId="505" priority="83" stopIfTrue="1" operator="containsText" text="No Aceptable">
      <formula>NOT(ISERROR(SEARCH("No Aceptable",O26)))</formula>
    </cfRule>
  </conditionalFormatting>
  <conditionalFormatting sqref="O26">
    <cfRule type="containsText" dxfId="504" priority="78" operator="containsText" text="Ninguno">
      <formula>NOT(ISERROR(SEARCH("Ninguno",O26)))</formula>
    </cfRule>
    <cfRule type="containsText" dxfId="503" priority="79" operator="containsText" text="Bajo">
      <formula>NOT(ISERROR(SEARCH("Bajo",O26)))</formula>
    </cfRule>
    <cfRule type="containsText" dxfId="502" priority="80" operator="containsText" text="Medio">
      <formula>NOT(ISERROR(SEARCH("Medio",O26)))</formula>
    </cfRule>
    <cfRule type="containsText" dxfId="501" priority="81" operator="containsText" text="Alto">
      <formula>NOT(ISERROR(SEARCH("Alto",O26)))</formula>
    </cfRule>
    <cfRule type="containsText" dxfId="500" priority="82" operator="containsText" text="Muy Alto">
      <formula>NOT(ISERROR(SEARCH("Muy Alto",O26)))</formula>
    </cfRule>
  </conditionalFormatting>
  <conditionalFormatting sqref="M18">
    <cfRule type="cellIs" dxfId="499" priority="34" stopIfTrue="1" operator="between">
      <formula>15</formula>
      <formula>25</formula>
    </cfRule>
    <cfRule type="cellIs" dxfId="498" priority="35" stopIfTrue="1" operator="between">
      <formula>8</formula>
      <formula>12</formula>
    </cfRule>
    <cfRule type="cellIs" dxfId="497" priority="36" stopIfTrue="1" operator="between">
      <formula>1</formula>
      <formula>7</formula>
    </cfRule>
  </conditionalFormatting>
  <conditionalFormatting sqref="N18 Q18">
    <cfRule type="cellIs" dxfId="496" priority="29" operator="equal">
      <formula>"Ninguno"</formula>
    </cfRule>
    <cfRule type="cellIs" dxfId="495" priority="30" operator="equal">
      <formula>"Bajo"</formula>
    </cfRule>
    <cfRule type="cellIs" dxfId="494" priority="31" operator="equal">
      <formula>"Medio"</formula>
    </cfRule>
    <cfRule type="cellIs" dxfId="493" priority="32" operator="equal">
      <formula>"Alto"</formula>
    </cfRule>
    <cfRule type="cellIs" dxfId="492" priority="33" operator="equal">
      <formula>"Muy Alto"</formula>
    </cfRule>
  </conditionalFormatting>
  <conditionalFormatting sqref="N18">
    <cfRule type="containsText" dxfId="491" priority="28" stopIfTrue="1" operator="containsText" text="No Aceptable">
      <formula>NOT(ISERROR(SEARCH("No Aceptable",N18)))</formula>
    </cfRule>
  </conditionalFormatting>
  <conditionalFormatting sqref="O18">
    <cfRule type="cellIs" dxfId="490" priority="25" stopIfTrue="1" operator="between">
      <formula>15</formula>
      <formula>25</formula>
    </cfRule>
    <cfRule type="cellIs" dxfId="489" priority="26" stopIfTrue="1" operator="between">
      <formula>8</formula>
      <formula>12</formula>
    </cfRule>
    <cfRule type="cellIs" dxfId="488" priority="27" stopIfTrue="1" operator="between">
      <formula>1</formula>
      <formula>7</formula>
    </cfRule>
  </conditionalFormatting>
  <conditionalFormatting sqref="O18">
    <cfRule type="containsText" dxfId="487" priority="24" stopIfTrue="1" operator="containsText" text="No Aceptable">
      <formula>NOT(ISERROR(SEARCH("No Aceptable",O18)))</formula>
    </cfRule>
  </conditionalFormatting>
  <conditionalFormatting sqref="O18">
    <cfRule type="containsText" dxfId="486" priority="19" operator="containsText" text="Ninguno">
      <formula>NOT(ISERROR(SEARCH("Ninguno",O18)))</formula>
    </cfRule>
    <cfRule type="containsText" dxfId="485" priority="20" operator="containsText" text="Bajo">
      <formula>NOT(ISERROR(SEARCH("Bajo",O18)))</formula>
    </cfRule>
    <cfRule type="containsText" dxfId="484" priority="21" operator="containsText" text="Medio">
      <formula>NOT(ISERROR(SEARCH("Medio",O18)))</formula>
    </cfRule>
    <cfRule type="containsText" dxfId="483" priority="22" operator="containsText" text="Alto">
      <formula>NOT(ISERROR(SEARCH("Alto",O18)))</formula>
    </cfRule>
    <cfRule type="containsText" dxfId="482" priority="23" operator="containsText" text="Muy Alto">
      <formula>NOT(ISERROR(SEARCH("Muy Alto",O18)))</formula>
    </cfRule>
  </conditionalFormatting>
  <conditionalFormatting sqref="M24">
    <cfRule type="cellIs" dxfId="481" priority="16" stopIfTrue="1" operator="between">
      <formula>15</formula>
      <formula>25</formula>
    </cfRule>
    <cfRule type="cellIs" dxfId="480" priority="17" stopIfTrue="1" operator="between">
      <formula>8</formula>
      <formula>12</formula>
    </cfRule>
    <cfRule type="cellIs" dxfId="479" priority="18" stopIfTrue="1" operator="between">
      <formula>1</formula>
      <formula>7</formula>
    </cfRule>
  </conditionalFormatting>
  <conditionalFormatting sqref="N24 Q24">
    <cfRule type="cellIs" dxfId="478" priority="11" operator="equal">
      <formula>"Ninguno"</formula>
    </cfRule>
    <cfRule type="cellIs" dxfId="477" priority="12" operator="equal">
      <formula>"Bajo"</formula>
    </cfRule>
    <cfRule type="cellIs" dxfId="476" priority="13" operator="equal">
      <formula>"Medio"</formula>
    </cfRule>
    <cfRule type="cellIs" dxfId="475" priority="14" operator="equal">
      <formula>"Alto"</formula>
    </cfRule>
    <cfRule type="cellIs" dxfId="474" priority="15" operator="equal">
      <formula>"Muy Alto"</formula>
    </cfRule>
  </conditionalFormatting>
  <conditionalFormatting sqref="N24">
    <cfRule type="containsText" dxfId="473" priority="10" stopIfTrue="1" operator="containsText" text="No Aceptable">
      <formula>NOT(ISERROR(SEARCH("No Aceptable",N24)))</formula>
    </cfRule>
  </conditionalFormatting>
  <conditionalFormatting sqref="O24">
    <cfRule type="cellIs" dxfId="472" priority="7" stopIfTrue="1" operator="between">
      <formula>15</formula>
      <formula>25</formula>
    </cfRule>
    <cfRule type="cellIs" dxfId="471" priority="8" stopIfTrue="1" operator="between">
      <formula>8</formula>
      <formula>12</formula>
    </cfRule>
    <cfRule type="cellIs" dxfId="470" priority="9" stopIfTrue="1" operator="between">
      <formula>1</formula>
      <formula>7</formula>
    </cfRule>
  </conditionalFormatting>
  <conditionalFormatting sqref="O24">
    <cfRule type="containsText" dxfId="469" priority="6" stopIfTrue="1" operator="containsText" text="No Aceptable">
      <formula>NOT(ISERROR(SEARCH("No Aceptable",O24)))</formula>
    </cfRule>
  </conditionalFormatting>
  <conditionalFormatting sqref="O24">
    <cfRule type="containsText" dxfId="468" priority="1" operator="containsText" text="Ninguno">
      <formula>NOT(ISERROR(SEARCH("Ninguno",O24)))</formula>
    </cfRule>
    <cfRule type="containsText" dxfId="467" priority="2" operator="containsText" text="Bajo">
      <formula>NOT(ISERROR(SEARCH("Bajo",O24)))</formula>
    </cfRule>
    <cfRule type="containsText" dxfId="466" priority="3" operator="containsText" text="Medio">
      <formula>NOT(ISERROR(SEARCH("Medio",O24)))</formula>
    </cfRule>
    <cfRule type="containsText" dxfId="465" priority="4" operator="containsText" text="Alto">
      <formula>NOT(ISERROR(SEARCH("Alto",O24)))</formula>
    </cfRule>
    <cfRule type="containsText" dxfId="464" priority="5" operator="containsText" text="Muy Alto">
      <formula>NOT(ISERROR(SEARCH("Muy Alto",O24)))</formula>
    </cfRule>
  </conditionalFormatting>
  <dataValidations count="6">
    <dataValidation allowBlank="1" showInputMessage="1" showErrorMessage="1" promptTitle="Nivel de Riesgo (NR)" prompt="(NR) Magnitud del riesgo resultante del producto final del nivel de probabilidad por el nivel de consecuencia." sqref="P12:P13" xr:uid="{00000000-0002-0000-0700-000000000000}"/>
    <dataValidation allowBlank="1" showInputMessage="1" showErrorMessage="1" promptTitle="Nivel de Probabilidad (NP)" prompt="Producto del nivel de deficiencia por el nivel de exposicion" sqref="M12:M13" xr:uid="{00000000-0002-0000-0700-000001000000}"/>
    <dataValidation type="list" allowBlank="1" showInputMessage="1" showErrorMessage="1" sqref="M27:N27 D14:D26" xr:uid="{00000000-0002-0000-0700-000002000000}">
      <formula1>#REF!</formula1>
    </dataValidation>
    <dataValidation type="whole" allowBlank="1" showInputMessage="1" showErrorMessage="1" sqref="O4:O1048576" xr:uid="{00000000-0002-0000-0700-000003000000}">
      <formula1>10</formula1>
      <formula2>100</formula2>
    </dataValidation>
    <dataValidation type="whole" allowBlank="1" showInputMessage="1" showErrorMessage="1" sqref="L4:L1048576" xr:uid="{00000000-0002-0000-0700-000004000000}">
      <formula1>1</formula1>
      <formula2>4</formula2>
    </dataValidation>
    <dataValidation type="whole" allowBlank="1" showInputMessage="1" showErrorMessage="1" sqref="K4:K1048576" xr:uid="{00000000-0002-0000-0700-000005000000}">
      <formula1>0</formula1>
      <formula2>10</formula2>
    </dataValidation>
  </dataValidations>
  <pageMargins left="0.25" right="0.25" top="0.75" bottom="0.75" header="0.3" footer="0.3"/>
  <pageSetup paperSize="9" scale="23"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260" operator="containsText" id="{E4F629A7-6463-41B7-85A2-8A70344AE251}">
            <xm:f>NOT(ISERROR(SEARCH(#REF!,R4)))</xm:f>
            <xm:f>#REF!</xm:f>
            <x14:dxf>
              <fill>
                <patternFill>
                  <bgColor rgb="FF00B050"/>
                </patternFill>
              </fill>
            </x14:dxf>
          </x14:cfRule>
          <x14:cfRule type="containsText" priority="261" operator="containsText" id="{581D19F8-8187-4E4F-9414-254B0DF8167F}">
            <xm:f>NOT(ISERROR(SEARCH(#REF!,R4)))</xm:f>
            <xm:f>#REF!</xm:f>
            <x14:dxf>
              <fill>
                <patternFill>
                  <bgColor rgb="FF66FF99"/>
                </patternFill>
              </fill>
            </x14:dxf>
          </x14:cfRule>
          <xm:sqref>R4 R7:R11 R27:R1048576</xm:sqref>
        </x14:conditionalFormatting>
        <x14:conditionalFormatting xmlns:xm="http://schemas.microsoft.com/office/excel/2006/main">
          <x14:cfRule type="containsText" priority="247" operator="containsText" id="{8F59F716-AC58-465B-9BF8-1B7A3FB6D6DD}">
            <xm:f>NOT(ISERROR(SEARCH(#REF!,R5)))</xm:f>
            <xm:f>#REF!</xm:f>
            <x14:dxf>
              <fill>
                <patternFill>
                  <bgColor rgb="FF00B050"/>
                </patternFill>
              </fill>
            </x14:dxf>
          </x14:cfRule>
          <x14:cfRule type="containsText" priority="248" operator="containsText" id="{14650732-FA58-4EAE-9415-258B623AD4E4}">
            <xm:f>NOT(ISERROR(SEARCH(#REF!,R5)))</xm:f>
            <xm:f>#REF!</xm:f>
            <x14:dxf>
              <fill>
                <patternFill>
                  <bgColor rgb="FF66FF99"/>
                </patternFill>
              </fill>
            </x14:dxf>
          </x14:cfRule>
          <xm:sqref>R5:R6</xm:sqref>
        </x14:conditionalFormatting>
        <x14:conditionalFormatting xmlns:xm="http://schemas.microsoft.com/office/excel/2006/main">
          <x14:cfRule type="containsText" priority="241" stopIfTrue="1" operator="containsText" text="No Aceptable" id="{39B07EBD-5D84-414F-80A5-E882DB4C0613}">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36" operator="containsText" text="Ninguno" id="{0C0C1ABF-2B3B-447C-A181-FE0E48C8EB1F}">
            <xm:f>NOT(ISERROR(SEARCH("Ninguno",'\Users\10 Spring Creators\Desktop\[DAD-027 V6 MATRIZ DE PELIGROS DISEMEQ.xlsx]Almacen'!#REF!)))</xm:f>
            <x14:dxf>
              <font>
                <color rgb="FF00B050"/>
              </font>
            </x14:dxf>
          </x14:cfRule>
          <x14:cfRule type="containsText" priority="237" operator="containsText" text="Bajo" id="{5DB48B47-2CB8-45C3-A8FE-906E78FE3431}">
            <xm:f>NOT(ISERROR(SEARCH("Bajo",'\Users\10 Spring Creators\Desktop\[DAD-027 V6 MATRIZ DE PELIGROS DISEMEQ.xlsx]Almacen'!#REF!)))</xm:f>
            <x14:dxf>
              <font>
                <color rgb="FF00B050"/>
              </font>
            </x14:dxf>
          </x14:cfRule>
          <x14:cfRule type="containsText" priority="238" operator="containsText" text="Medio" id="{A11F8146-3218-453A-8A60-24611AEF68AA}">
            <xm:f>NOT(ISERROR(SEARCH("Medio",'\Users\10 Spring Creators\Desktop\[DAD-027 V6 MATRIZ DE PELIGROS DISEMEQ.xlsx]Almacen'!#REF!)))</xm:f>
            <x14:dxf>
              <font>
                <color rgb="FFFFFF00"/>
              </font>
            </x14:dxf>
          </x14:cfRule>
          <x14:cfRule type="containsText" priority="239" operator="containsText" text="Alto" id="{ACB737CC-6C1A-4BBF-B57A-A3A864A3E11C}">
            <xm:f>NOT(ISERROR(SEARCH("Alto",'\Users\10 Spring Creators\Desktop\[DAD-027 V6 MATRIZ DE PELIGROS DISEMEQ.xlsx]Almacen'!#REF!)))</xm:f>
            <x14:dxf>
              <font>
                <color rgb="FFFF0000"/>
              </font>
            </x14:dxf>
          </x14:cfRule>
          <x14:cfRule type="containsText" priority="240" operator="containsText" text="Muy Alto" id="{07BF5765-B008-4CBF-8EAC-B48D22EA297B}">
            <xm:f>NOT(ISERROR(SEARCH("Muy Alto",'\Users\10 Spring Creators\Desktop\[DAD-027 V6 MATRIZ DE PELIGROS DISEMEQ.xlsx]Almacen'!#REF!)))</xm:f>
            <x14:dxf>
              <font>
                <color rgb="FFFF0000"/>
              </font>
            </x14:dxf>
          </x14:cfRule>
          <xm:sqref>O14:O15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tabColor theme="1"/>
  </sheetPr>
  <dimension ref="A1:X30"/>
  <sheetViews>
    <sheetView showGridLines="0" topLeftCell="A18" zoomScale="70" zoomScaleNormal="70" zoomScaleSheetLayoutView="70" workbookViewId="0">
      <selection activeCell="F31" sqref="F31"/>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3.75" customHeight="1" x14ac:dyDescent="0.25">
      <c r="E4" s="36"/>
      <c r="F4" s="36"/>
      <c r="G4" s="37"/>
      <c r="H4" s="37"/>
      <c r="I4" s="37"/>
      <c r="J4" s="37"/>
      <c r="K4" s="36"/>
      <c r="L4" s="36"/>
      <c r="M4" s="36"/>
      <c r="S4" s="38"/>
      <c r="T4" s="326"/>
      <c r="U4" s="326"/>
      <c r="V4" s="326"/>
      <c r="W4" s="45"/>
    </row>
    <row r="5" spans="1:24" s="46" customFormat="1" ht="30.75" customHeight="1" x14ac:dyDescent="0.25">
      <c r="A5" s="296" t="s">
        <v>188</v>
      </c>
      <c r="B5" s="297"/>
      <c r="C5" s="305" t="s">
        <v>189</v>
      </c>
      <c r="D5" s="306"/>
      <c r="E5" s="307"/>
      <c r="F5" s="305" t="s">
        <v>347</v>
      </c>
      <c r="G5" s="306"/>
      <c r="H5" s="307"/>
      <c r="I5" s="298"/>
      <c r="J5" s="298"/>
      <c r="K5" s="298"/>
      <c r="L5" s="298"/>
      <c r="M5" s="298"/>
      <c r="N5" s="298"/>
      <c r="O5" s="298"/>
      <c r="P5" s="298"/>
      <c r="Q5" s="298"/>
      <c r="R5" s="298"/>
      <c r="S5" s="298"/>
      <c r="T5" s="316"/>
      <c r="U5" s="316"/>
      <c r="V5" s="316"/>
      <c r="W5" s="317"/>
      <c r="X5" s="317"/>
    </row>
    <row r="6" spans="1:24" s="46" customFormat="1" ht="39" customHeight="1" x14ac:dyDescent="0.25">
      <c r="A6" s="299">
        <v>44075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579</v>
      </c>
      <c r="D8" s="309"/>
      <c r="E8" s="300"/>
      <c r="F8" s="308" t="s">
        <v>580</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23" t="s">
        <v>149</v>
      </c>
      <c r="B10" s="323"/>
      <c r="C10" s="323"/>
      <c r="D10" s="323"/>
      <c r="E10" s="323"/>
      <c r="F10" s="323"/>
      <c r="G10" s="323"/>
      <c r="H10" s="323"/>
      <c r="I10" s="323"/>
      <c r="J10" s="323"/>
      <c r="K10" s="323"/>
      <c r="L10" s="323"/>
      <c r="M10" s="323"/>
      <c r="N10" s="323"/>
      <c r="O10" s="323"/>
      <c r="P10" s="323"/>
      <c r="Q10" s="323"/>
      <c r="R10" s="323"/>
      <c r="S10" s="323"/>
      <c r="T10" s="323"/>
      <c r="U10" s="323"/>
      <c r="V10" s="323"/>
      <c r="W10" s="323"/>
      <c r="X10" s="323"/>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40.5"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70.25" hidden="1" customHeight="1" x14ac:dyDescent="0.25">
      <c r="A14" s="50">
        <v>1</v>
      </c>
      <c r="B14" s="292" t="s">
        <v>581</v>
      </c>
      <c r="C14" s="292" t="s">
        <v>582</v>
      </c>
      <c r="D14" s="70" t="s">
        <v>183</v>
      </c>
      <c r="E14" s="63" t="s">
        <v>415</v>
      </c>
      <c r="F14" s="288" t="s">
        <v>147</v>
      </c>
      <c r="G14" s="108" t="s">
        <v>488</v>
      </c>
      <c r="H14" s="63" t="s">
        <v>490</v>
      </c>
      <c r="I14" s="61" t="s">
        <v>651</v>
      </c>
      <c r="J14" s="62" t="s">
        <v>652</v>
      </c>
      <c r="K14" s="128">
        <v>2</v>
      </c>
      <c r="L14" s="51">
        <v>1</v>
      </c>
      <c r="M14" s="52">
        <f t="shared" ref="M14:M17" si="0">K14*L14</f>
        <v>2</v>
      </c>
      <c r="N14" s="53" t="str">
        <f t="shared" ref="N14:N17" si="1">IF(M14&gt;=24,"Muy Alto",IF(M14&gt;=10,"Alto",IF(M14&gt;=6,"Medio",IF(M14&gt;=2,"Bajo","Ninguno"))))</f>
        <v>Bajo</v>
      </c>
      <c r="O14" s="54">
        <v>10</v>
      </c>
      <c r="P14" s="51">
        <f t="shared" ref="P14:P17" si="2">O14*M14</f>
        <v>20</v>
      </c>
      <c r="Q14" s="55" t="str">
        <f t="shared" ref="Q14:Q17" si="3">IF(P14&gt;=600,"Muy Alto",IF(P14&gt;=150,"Alto",IF(P14&gt;=40,"Medio",IF(P14&gt;=20,"Bajo","Ninguno"))))</f>
        <v>Bajo</v>
      </c>
      <c r="R14" s="138" t="str">
        <f t="shared" ref="R14:R28" si="4">IF(P14&gt;=600,"No aceptable",IF(AND(P14&gt;=150,P14&lt;=500),"Aceptable con control especifico",IF(AND(P14&gt;=40,P14&lt;=120),"Mejorable",IF(P14&lt;=20,"Aceptable"))))</f>
        <v>Aceptable</v>
      </c>
      <c r="S14" s="80" t="s">
        <v>43</v>
      </c>
      <c r="T14" s="56" t="s">
        <v>43</v>
      </c>
      <c r="U14" s="56" t="s">
        <v>43</v>
      </c>
      <c r="V14" s="57" t="s">
        <v>583</v>
      </c>
      <c r="W14" s="58" t="s">
        <v>43</v>
      </c>
      <c r="X14" s="57" t="s">
        <v>584</v>
      </c>
    </row>
    <row r="15" spans="1:24" s="46" customFormat="1" ht="116.25" hidden="1" customHeight="1" x14ac:dyDescent="0.25">
      <c r="A15" s="50">
        <v>2</v>
      </c>
      <c r="B15" s="293"/>
      <c r="C15" s="293"/>
      <c r="D15" s="70" t="s">
        <v>183</v>
      </c>
      <c r="E15" s="63" t="s">
        <v>586</v>
      </c>
      <c r="F15" s="289"/>
      <c r="G15" s="108" t="s">
        <v>587</v>
      </c>
      <c r="H15" s="63" t="s">
        <v>588</v>
      </c>
      <c r="I15" s="61" t="s">
        <v>589</v>
      </c>
      <c r="J15" s="62" t="s">
        <v>590</v>
      </c>
      <c r="K15" s="128">
        <v>2</v>
      </c>
      <c r="L15" s="51">
        <v>2</v>
      </c>
      <c r="M15" s="52">
        <f t="shared" si="0"/>
        <v>4</v>
      </c>
      <c r="N15" s="53" t="str">
        <f t="shared" si="1"/>
        <v>Bajo</v>
      </c>
      <c r="O15" s="54">
        <v>10</v>
      </c>
      <c r="P15" s="51">
        <f t="shared" si="2"/>
        <v>40</v>
      </c>
      <c r="Q15" s="55" t="str">
        <f t="shared" si="3"/>
        <v>Medio</v>
      </c>
      <c r="R15" s="138" t="str">
        <f t="shared" si="4"/>
        <v>Mejorable</v>
      </c>
      <c r="S15" s="80" t="s">
        <v>43</v>
      </c>
      <c r="T15" s="56" t="s">
        <v>43</v>
      </c>
      <c r="U15" s="56" t="s">
        <v>43</v>
      </c>
      <c r="V15" s="58" t="s">
        <v>43</v>
      </c>
      <c r="W15" s="57" t="s">
        <v>287</v>
      </c>
      <c r="X15" s="57"/>
    </row>
    <row r="16" spans="1:24" s="46" customFormat="1" ht="169.5" customHeight="1" x14ac:dyDescent="0.25">
      <c r="A16" s="50">
        <v>3</v>
      </c>
      <c r="B16" s="293"/>
      <c r="C16" s="293"/>
      <c r="D16" s="70" t="s">
        <v>183</v>
      </c>
      <c r="E16" s="63" t="s">
        <v>591</v>
      </c>
      <c r="F16" s="70" t="s">
        <v>146</v>
      </c>
      <c r="G16" s="134" t="s">
        <v>592</v>
      </c>
      <c r="H16" s="64" t="s">
        <v>43</v>
      </c>
      <c r="I16" s="61" t="s">
        <v>205</v>
      </c>
      <c r="J16" s="62" t="s">
        <v>598</v>
      </c>
      <c r="K16" s="130">
        <v>6</v>
      </c>
      <c r="L16" s="51">
        <v>3</v>
      </c>
      <c r="M16" s="93">
        <f t="shared" si="0"/>
        <v>18</v>
      </c>
      <c r="N16" s="94" t="str">
        <f t="shared" si="1"/>
        <v>Alto</v>
      </c>
      <c r="O16" s="95">
        <v>10</v>
      </c>
      <c r="P16" s="96">
        <f t="shared" si="2"/>
        <v>180</v>
      </c>
      <c r="Q16" s="97" t="str">
        <f t="shared" si="3"/>
        <v>Alto</v>
      </c>
      <c r="R16" s="138" t="str">
        <f t="shared" si="4"/>
        <v>Aceptable con control especifico</v>
      </c>
      <c r="S16" s="80" t="s">
        <v>43</v>
      </c>
      <c r="T16" s="56" t="s">
        <v>43</v>
      </c>
      <c r="U16" s="56" t="s">
        <v>43</v>
      </c>
      <c r="V16" s="57" t="s">
        <v>593</v>
      </c>
      <c r="W16" s="58" t="s">
        <v>43</v>
      </c>
      <c r="X16" s="57" t="s">
        <v>594</v>
      </c>
    </row>
    <row r="17" spans="1:24" s="46" customFormat="1" ht="176.25" customHeight="1" x14ac:dyDescent="0.25">
      <c r="A17" s="50">
        <v>5</v>
      </c>
      <c r="B17" s="293"/>
      <c r="C17" s="293"/>
      <c r="D17" s="70" t="s">
        <v>183</v>
      </c>
      <c r="E17" s="63" t="s">
        <v>595</v>
      </c>
      <c r="F17" s="148" t="s">
        <v>217</v>
      </c>
      <c r="G17" s="109" t="s">
        <v>596</v>
      </c>
      <c r="H17" s="146" t="s">
        <v>597</v>
      </c>
      <c r="I17" s="71" t="s">
        <v>221</v>
      </c>
      <c r="J17" s="113" t="s">
        <v>599</v>
      </c>
      <c r="K17" s="92">
        <v>6</v>
      </c>
      <c r="L17" s="51">
        <v>2</v>
      </c>
      <c r="M17" s="93">
        <f t="shared" si="0"/>
        <v>12</v>
      </c>
      <c r="N17" s="94" t="str">
        <f t="shared" si="1"/>
        <v>Alto</v>
      </c>
      <c r="O17" s="135">
        <v>25</v>
      </c>
      <c r="P17" s="96">
        <f t="shared" si="2"/>
        <v>300</v>
      </c>
      <c r="Q17" s="97" t="str">
        <f t="shared" si="3"/>
        <v>Alto</v>
      </c>
      <c r="R17" s="138" t="str">
        <f t="shared" si="4"/>
        <v>Aceptable con control especifico</v>
      </c>
      <c r="S17" s="80" t="s">
        <v>43</v>
      </c>
      <c r="T17" s="56" t="s">
        <v>43</v>
      </c>
      <c r="U17" s="56" t="s">
        <v>43</v>
      </c>
      <c r="V17" s="147" t="s">
        <v>43</v>
      </c>
      <c r="W17" s="57" t="s">
        <v>298</v>
      </c>
      <c r="X17" s="71" t="s">
        <v>600</v>
      </c>
    </row>
    <row r="18" spans="1:24" s="46" customFormat="1" ht="123" customHeight="1" x14ac:dyDescent="0.25">
      <c r="A18" s="50">
        <v>6</v>
      </c>
      <c r="B18" s="293"/>
      <c r="C18" s="293"/>
      <c r="D18" s="70" t="s">
        <v>183</v>
      </c>
      <c r="E18" s="63" t="s">
        <v>604</v>
      </c>
      <c r="F18" s="65" t="s">
        <v>145</v>
      </c>
      <c r="G18" s="108" t="s">
        <v>605</v>
      </c>
      <c r="H18" s="146" t="s">
        <v>606</v>
      </c>
      <c r="I18" s="71" t="s">
        <v>302</v>
      </c>
      <c r="J18" s="113" t="s">
        <v>601</v>
      </c>
      <c r="K18" s="92">
        <v>6</v>
      </c>
      <c r="L18" s="51">
        <v>2</v>
      </c>
      <c r="M18" s="93">
        <f>K18*L18</f>
        <v>12</v>
      </c>
      <c r="N18" s="94" t="str">
        <f>IF(M18&gt;=24,"Muy Alto",IF(M18&gt;=10,"Alto",IF(M18&gt;=6,"Medio",IF(M18&gt;=2,"Bajo","Ninguno"))))</f>
        <v>Alto</v>
      </c>
      <c r="O18" s="135">
        <v>25</v>
      </c>
      <c r="P18" s="96">
        <f>O18*M18</f>
        <v>300</v>
      </c>
      <c r="Q18" s="97" t="str">
        <f>IF(P18&gt;=600,"Muy Alto",IF(P18&gt;=150,"Alto",IF(P18&gt;=40,"Medio",IF(P18&gt;=20,"Bajo","Ninguno"))))</f>
        <v>Alto</v>
      </c>
      <c r="R18" s="138" t="str">
        <f t="shared" si="4"/>
        <v>Aceptable con control especifico</v>
      </c>
      <c r="S18" s="124" t="s">
        <v>43</v>
      </c>
      <c r="T18" s="74" t="s">
        <v>43</v>
      </c>
      <c r="U18" s="59" t="s">
        <v>602</v>
      </c>
      <c r="V18" s="147" t="s">
        <v>43</v>
      </c>
      <c r="W18" s="58" t="s">
        <v>43</v>
      </c>
      <c r="X18" s="71" t="s">
        <v>603</v>
      </c>
    </row>
    <row r="19" spans="1:24" s="46" customFormat="1" ht="150" hidden="1" customHeight="1" x14ac:dyDescent="0.25">
      <c r="A19" s="50">
        <v>7</v>
      </c>
      <c r="B19" s="293"/>
      <c r="C19" s="293"/>
      <c r="D19" s="70" t="s">
        <v>183</v>
      </c>
      <c r="E19" s="63" t="s">
        <v>310</v>
      </c>
      <c r="F19" s="65" t="s">
        <v>236</v>
      </c>
      <c r="G19" s="108" t="s">
        <v>237</v>
      </c>
      <c r="H19" s="112" t="s">
        <v>311</v>
      </c>
      <c r="I19" s="71" t="s">
        <v>624</v>
      </c>
      <c r="J19" s="113" t="s">
        <v>623</v>
      </c>
      <c r="K19" s="130">
        <v>2</v>
      </c>
      <c r="L19" s="51">
        <v>2</v>
      </c>
      <c r="M19" s="93">
        <f t="shared" ref="M19" si="5">K19*L19</f>
        <v>4</v>
      </c>
      <c r="N19" s="94" t="str">
        <f t="shared" ref="N19" si="6">IF(M19&gt;=24,"Muy Alto",IF(M19&gt;=10,"Alto",IF(M19&gt;=6,"Medio",IF(M19&gt;=2,"Bajo","Ninguno"))))</f>
        <v>Bajo</v>
      </c>
      <c r="O19" s="95">
        <v>25</v>
      </c>
      <c r="P19" s="96">
        <f t="shared" ref="P19" si="7">O19*M19</f>
        <v>100</v>
      </c>
      <c r="Q19" s="97" t="str">
        <f t="shared" ref="Q19:Q28" si="8">IF(P19&gt;=600,"Muy Alto",IF(P19&gt;=150,"Alto",IF(P19&gt;=40,"Medio",IF(P19&gt;=20,"Bajo","Ninguno"))))</f>
        <v>Medio</v>
      </c>
      <c r="R19" s="138" t="str">
        <f t="shared" si="4"/>
        <v>Mejorable</v>
      </c>
      <c r="S19" s="80" t="s">
        <v>43</v>
      </c>
      <c r="T19" s="56" t="s">
        <v>43</v>
      </c>
      <c r="U19" s="76" t="s">
        <v>43</v>
      </c>
      <c r="V19" s="71" t="s">
        <v>621</v>
      </c>
      <c r="W19" s="56" t="s">
        <v>43</v>
      </c>
      <c r="X19" s="71" t="s">
        <v>622</v>
      </c>
    </row>
    <row r="20" spans="1:24" s="46" customFormat="1" ht="132" hidden="1" customHeight="1" x14ac:dyDescent="0.25">
      <c r="A20" s="50">
        <v>8</v>
      </c>
      <c r="B20" s="293"/>
      <c r="C20" s="293"/>
      <c r="D20" s="70" t="s">
        <v>183</v>
      </c>
      <c r="E20" s="79" t="s">
        <v>404</v>
      </c>
      <c r="F20" s="78" t="s">
        <v>403</v>
      </c>
      <c r="G20" s="110" t="s">
        <v>405</v>
      </c>
      <c r="H20" s="112" t="s">
        <v>607</v>
      </c>
      <c r="I20" s="77" t="s">
        <v>625</v>
      </c>
      <c r="J20" s="117" t="s">
        <v>608</v>
      </c>
      <c r="K20" s="130">
        <v>2</v>
      </c>
      <c r="L20" s="51">
        <v>1</v>
      </c>
      <c r="M20" s="93">
        <f>K20*L20</f>
        <v>2</v>
      </c>
      <c r="N20" s="94" t="str">
        <f>IF(M20&gt;=24,"Muy Alto",IF(M20&gt;=10,"Alto",IF(M20&gt;=6,"Medio",IF(M20&gt;=2,"Bajo","Ninguno"))))</f>
        <v>Bajo</v>
      </c>
      <c r="O20" s="95">
        <v>10</v>
      </c>
      <c r="P20" s="96">
        <f>O20*M20</f>
        <v>20</v>
      </c>
      <c r="Q20" s="97" t="str">
        <f t="shared" si="8"/>
        <v>Bajo</v>
      </c>
      <c r="R20" s="138" t="str">
        <f t="shared" si="4"/>
        <v>Aceptable</v>
      </c>
      <c r="S20" s="80" t="s">
        <v>43</v>
      </c>
      <c r="T20" s="56" t="s">
        <v>43</v>
      </c>
      <c r="U20" s="80" t="s">
        <v>43</v>
      </c>
      <c r="V20" s="60" t="s">
        <v>609</v>
      </c>
      <c r="W20" s="81" t="s">
        <v>43</v>
      </c>
      <c r="X20" s="60" t="s">
        <v>610</v>
      </c>
    </row>
    <row r="21" spans="1:24" s="46" customFormat="1" ht="107.25" hidden="1" customHeight="1" x14ac:dyDescent="0.25">
      <c r="A21" s="50">
        <v>9</v>
      </c>
      <c r="B21" s="293"/>
      <c r="C21" s="293"/>
      <c r="D21" s="70" t="s">
        <v>183</v>
      </c>
      <c r="E21" s="79" t="s">
        <v>520</v>
      </c>
      <c r="F21" s="78" t="s">
        <v>244</v>
      </c>
      <c r="G21" s="110" t="s">
        <v>242</v>
      </c>
      <c r="H21" s="116" t="s">
        <v>43</v>
      </c>
      <c r="I21" s="77" t="s">
        <v>611</v>
      </c>
      <c r="J21" s="117" t="s">
        <v>243</v>
      </c>
      <c r="K21" s="130">
        <v>2</v>
      </c>
      <c r="L21" s="51">
        <v>1</v>
      </c>
      <c r="M21" s="93">
        <f>K21*L21</f>
        <v>2</v>
      </c>
      <c r="N21" s="94" t="str">
        <f>IF(M21&gt;=24,"Muy Alto",IF(M21&gt;=10,"Alto",IF(M21&gt;=6,"Medio",IF(M21&gt;=2,"Bajo","Ninguno"))))</f>
        <v>Bajo</v>
      </c>
      <c r="O21" s="95">
        <v>25</v>
      </c>
      <c r="P21" s="96">
        <f>O21*M21</f>
        <v>50</v>
      </c>
      <c r="Q21" s="97" t="str">
        <f t="shared" si="8"/>
        <v>Medio</v>
      </c>
      <c r="R21" s="138" t="str">
        <f t="shared" si="4"/>
        <v>Mejorable</v>
      </c>
      <c r="S21" s="80" t="s">
        <v>43</v>
      </c>
      <c r="T21" s="56" t="s">
        <v>43</v>
      </c>
      <c r="U21" s="80" t="s">
        <v>43</v>
      </c>
      <c r="V21" s="60" t="s">
        <v>246</v>
      </c>
      <c r="W21" s="81" t="s">
        <v>43</v>
      </c>
      <c r="X21" s="60" t="s">
        <v>247</v>
      </c>
    </row>
    <row r="22" spans="1:24" s="46" customFormat="1" ht="126.75" hidden="1" customHeight="1" x14ac:dyDescent="0.25">
      <c r="A22" s="50">
        <v>10</v>
      </c>
      <c r="B22" s="293"/>
      <c r="C22" s="293"/>
      <c r="D22" s="70" t="s">
        <v>183</v>
      </c>
      <c r="E22" s="82" t="s">
        <v>378</v>
      </c>
      <c r="F22" s="83" t="s">
        <v>352</v>
      </c>
      <c r="G22" s="111" t="s">
        <v>249</v>
      </c>
      <c r="H22" s="116" t="s">
        <v>43</v>
      </c>
      <c r="I22" s="60" t="s">
        <v>380</v>
      </c>
      <c r="J22" s="118" t="s">
        <v>379</v>
      </c>
      <c r="K22" s="130">
        <v>2</v>
      </c>
      <c r="L22" s="51">
        <v>1</v>
      </c>
      <c r="M22" s="93">
        <f t="shared" ref="M22:M28" si="9">K22*L22</f>
        <v>2</v>
      </c>
      <c r="N22" s="94" t="str">
        <f t="shared" ref="N22:N29" si="10">IF(M22&gt;=24,"Muy Alto",IF(M22&gt;=10,"Alto",IF(M22&gt;=6,"Medio",IF(M22&gt;=2,"Bajo","Ninguno"))))</f>
        <v>Bajo</v>
      </c>
      <c r="O22" s="95">
        <v>10</v>
      </c>
      <c r="P22" s="96">
        <f t="shared" ref="P22:P28" si="11">O22*M22</f>
        <v>20</v>
      </c>
      <c r="Q22" s="97" t="str">
        <f t="shared" si="8"/>
        <v>Bajo</v>
      </c>
      <c r="R22" s="138" t="str">
        <f t="shared" si="4"/>
        <v>Aceptable</v>
      </c>
      <c r="S22" s="87" t="s">
        <v>43</v>
      </c>
      <c r="T22" s="84" t="s">
        <v>43</v>
      </c>
      <c r="U22" s="84" t="s">
        <v>43</v>
      </c>
      <c r="V22" s="71" t="s">
        <v>381</v>
      </c>
      <c r="W22" s="71"/>
      <c r="X22" s="71" t="s">
        <v>253</v>
      </c>
    </row>
    <row r="23" spans="1:24" s="46" customFormat="1" ht="126.75" hidden="1" customHeight="1" x14ac:dyDescent="0.25">
      <c r="A23" s="50">
        <v>11</v>
      </c>
      <c r="B23" s="293"/>
      <c r="C23" s="293"/>
      <c r="D23" s="70" t="s">
        <v>183</v>
      </c>
      <c r="E23" s="106" t="s">
        <v>313</v>
      </c>
      <c r="F23" s="174" t="s">
        <v>254</v>
      </c>
      <c r="G23" s="131" t="s">
        <v>314</v>
      </c>
      <c r="H23" s="106" t="s">
        <v>316</v>
      </c>
      <c r="I23" s="60" t="s">
        <v>612</v>
      </c>
      <c r="J23" s="118" t="s">
        <v>626</v>
      </c>
      <c r="K23" s="130">
        <v>2</v>
      </c>
      <c r="L23" s="51">
        <v>2</v>
      </c>
      <c r="M23" s="93">
        <f t="shared" si="9"/>
        <v>4</v>
      </c>
      <c r="N23" s="94" t="str">
        <f t="shared" si="10"/>
        <v>Bajo</v>
      </c>
      <c r="O23" s="95">
        <v>10</v>
      </c>
      <c r="P23" s="96">
        <f t="shared" si="11"/>
        <v>40</v>
      </c>
      <c r="Q23" s="97" t="str">
        <f t="shared" si="8"/>
        <v>Medio</v>
      </c>
      <c r="R23" s="138" t="str">
        <f t="shared" si="4"/>
        <v>Mejorable</v>
      </c>
      <c r="S23" s="80" t="s">
        <v>43</v>
      </c>
      <c r="T23" s="56" t="s">
        <v>43</v>
      </c>
      <c r="U23" s="153" t="s">
        <v>43</v>
      </c>
      <c r="V23" s="147" t="s">
        <v>43</v>
      </c>
      <c r="W23" s="56" t="s">
        <v>43</v>
      </c>
      <c r="X23" s="60" t="s">
        <v>627</v>
      </c>
    </row>
    <row r="24" spans="1:24" s="46" customFormat="1" ht="126.75" hidden="1" customHeight="1" x14ac:dyDescent="0.25">
      <c r="A24" s="50">
        <v>12</v>
      </c>
      <c r="B24" s="293"/>
      <c r="C24" s="293"/>
      <c r="D24" s="70" t="s">
        <v>183</v>
      </c>
      <c r="E24" s="107" t="s">
        <v>613</v>
      </c>
      <c r="F24" s="177"/>
      <c r="G24" s="131" t="s">
        <v>323</v>
      </c>
      <c r="H24" s="116" t="s">
        <v>43</v>
      </c>
      <c r="I24" s="86" t="s">
        <v>389</v>
      </c>
      <c r="J24" s="119" t="s">
        <v>628</v>
      </c>
      <c r="K24" s="130">
        <v>2</v>
      </c>
      <c r="L24" s="51">
        <v>1</v>
      </c>
      <c r="M24" s="93">
        <f t="shared" si="9"/>
        <v>2</v>
      </c>
      <c r="N24" s="94" t="str">
        <f t="shared" si="10"/>
        <v>Bajo</v>
      </c>
      <c r="O24" s="95">
        <v>10</v>
      </c>
      <c r="P24" s="96">
        <f t="shared" si="11"/>
        <v>20</v>
      </c>
      <c r="Q24" s="97" t="str">
        <f t="shared" si="8"/>
        <v>Bajo</v>
      </c>
      <c r="R24" s="138" t="str">
        <f t="shared" si="4"/>
        <v>Aceptable</v>
      </c>
      <c r="S24" s="87" t="s">
        <v>43</v>
      </c>
      <c r="T24" s="84" t="s">
        <v>43</v>
      </c>
      <c r="U24" s="154" t="s">
        <v>43</v>
      </c>
      <c r="V24" s="71" t="s">
        <v>329</v>
      </c>
      <c r="W24" s="84" t="s">
        <v>43</v>
      </c>
      <c r="X24" s="71" t="s">
        <v>327</v>
      </c>
    </row>
    <row r="25" spans="1:24" s="46" customFormat="1" ht="122.25" hidden="1" customHeight="1" x14ac:dyDescent="0.25">
      <c r="A25" s="50">
        <v>13</v>
      </c>
      <c r="B25" s="293"/>
      <c r="C25" s="293"/>
      <c r="D25" s="70" t="s">
        <v>183</v>
      </c>
      <c r="E25" s="63" t="s">
        <v>255</v>
      </c>
      <c r="F25" s="180"/>
      <c r="G25" s="131" t="s">
        <v>256</v>
      </c>
      <c r="H25" s="82" t="s">
        <v>561</v>
      </c>
      <c r="I25" s="60" t="s">
        <v>614</v>
      </c>
      <c r="J25" s="118" t="s">
        <v>563</v>
      </c>
      <c r="K25" s="130">
        <v>2</v>
      </c>
      <c r="L25" s="51">
        <v>1</v>
      </c>
      <c r="M25" s="93">
        <f t="shared" si="9"/>
        <v>2</v>
      </c>
      <c r="N25" s="94" t="str">
        <f t="shared" si="10"/>
        <v>Bajo</v>
      </c>
      <c r="O25" s="95">
        <v>10</v>
      </c>
      <c r="P25" s="96">
        <f t="shared" si="11"/>
        <v>20</v>
      </c>
      <c r="Q25" s="97" t="str">
        <f t="shared" si="8"/>
        <v>Bajo</v>
      </c>
      <c r="R25" s="138" t="str">
        <f t="shared" si="4"/>
        <v>Aceptable</v>
      </c>
      <c r="S25" s="87" t="s">
        <v>43</v>
      </c>
      <c r="T25" s="84" t="s">
        <v>43</v>
      </c>
      <c r="U25" s="84" t="s">
        <v>43</v>
      </c>
      <c r="V25" s="85" t="s">
        <v>329</v>
      </c>
      <c r="W25" s="84" t="s">
        <v>43</v>
      </c>
      <c r="X25" s="71" t="s">
        <v>327</v>
      </c>
    </row>
    <row r="26" spans="1:24" s="46" customFormat="1" ht="99.75" hidden="1" customHeight="1" x14ac:dyDescent="0.25">
      <c r="A26" s="50">
        <v>14</v>
      </c>
      <c r="B26" s="293"/>
      <c r="C26" s="293"/>
      <c r="D26" s="70" t="s">
        <v>183</v>
      </c>
      <c r="E26" s="106" t="s">
        <v>269</v>
      </c>
      <c r="F26" s="330" t="s">
        <v>182</v>
      </c>
      <c r="G26" s="132" t="s">
        <v>270</v>
      </c>
      <c r="H26" s="116" t="s">
        <v>43</v>
      </c>
      <c r="I26" s="60" t="s">
        <v>278</v>
      </c>
      <c r="J26" s="118" t="s">
        <v>271</v>
      </c>
      <c r="K26" s="130">
        <v>2</v>
      </c>
      <c r="L26" s="51">
        <v>2</v>
      </c>
      <c r="M26" s="93">
        <f t="shared" si="9"/>
        <v>4</v>
      </c>
      <c r="N26" s="94" t="str">
        <f t="shared" si="10"/>
        <v>Bajo</v>
      </c>
      <c r="O26" s="95">
        <v>10</v>
      </c>
      <c r="P26" s="96">
        <f t="shared" si="11"/>
        <v>40</v>
      </c>
      <c r="Q26" s="97" t="str">
        <f t="shared" si="8"/>
        <v>Medio</v>
      </c>
      <c r="R26" s="138" t="str">
        <f t="shared" si="4"/>
        <v>Mejorable</v>
      </c>
      <c r="S26" s="80" t="s">
        <v>43</v>
      </c>
      <c r="T26" s="56" t="s">
        <v>43</v>
      </c>
      <c r="U26" s="84" t="s">
        <v>43</v>
      </c>
      <c r="V26" s="84" t="s">
        <v>43</v>
      </c>
      <c r="W26" s="84" t="s">
        <v>43</v>
      </c>
      <c r="X26" s="85" t="s">
        <v>273</v>
      </c>
    </row>
    <row r="27" spans="1:24" s="46" customFormat="1" ht="138.75" customHeight="1" x14ac:dyDescent="0.25">
      <c r="A27" s="50">
        <v>15</v>
      </c>
      <c r="B27" s="293"/>
      <c r="C27" s="293"/>
      <c r="D27" s="70" t="s">
        <v>183</v>
      </c>
      <c r="E27" s="106" t="s">
        <v>331</v>
      </c>
      <c r="F27" s="331"/>
      <c r="G27" s="132" t="s">
        <v>277</v>
      </c>
      <c r="H27" s="120" t="s">
        <v>43</v>
      </c>
      <c r="I27" s="60" t="s">
        <v>615</v>
      </c>
      <c r="J27" s="118" t="s">
        <v>280</v>
      </c>
      <c r="K27" s="130">
        <v>2</v>
      </c>
      <c r="L27" s="51">
        <v>3</v>
      </c>
      <c r="M27" s="93">
        <f t="shared" si="9"/>
        <v>6</v>
      </c>
      <c r="N27" s="94" t="str">
        <f t="shared" si="10"/>
        <v>Medio</v>
      </c>
      <c r="O27" s="54">
        <v>25</v>
      </c>
      <c r="P27" s="96">
        <f t="shared" si="11"/>
        <v>150</v>
      </c>
      <c r="Q27" s="97" t="str">
        <f t="shared" si="8"/>
        <v>Alto</v>
      </c>
      <c r="R27" s="138" t="str">
        <f t="shared" si="4"/>
        <v>Aceptable con control especifico</v>
      </c>
      <c r="S27" s="80" t="s">
        <v>43</v>
      </c>
      <c r="T27" s="56" t="s">
        <v>43</v>
      </c>
      <c r="U27" s="56" t="s">
        <v>43</v>
      </c>
      <c r="V27" s="84" t="s">
        <v>43</v>
      </c>
      <c r="W27" s="56" t="s">
        <v>43</v>
      </c>
      <c r="X27" s="85" t="s">
        <v>334</v>
      </c>
    </row>
    <row r="28" spans="1:24" s="46" customFormat="1" ht="138.75" hidden="1" customHeight="1" x14ac:dyDescent="0.25">
      <c r="A28" s="50">
        <v>16</v>
      </c>
      <c r="B28" s="293"/>
      <c r="C28" s="293"/>
      <c r="D28" s="70" t="s">
        <v>183</v>
      </c>
      <c r="E28" s="106" t="s">
        <v>335</v>
      </c>
      <c r="F28" s="98" t="s">
        <v>170</v>
      </c>
      <c r="G28" s="132" t="s">
        <v>336</v>
      </c>
      <c r="H28" s="82" t="s">
        <v>337</v>
      </c>
      <c r="I28" s="60" t="s">
        <v>339</v>
      </c>
      <c r="J28" s="118" t="s">
        <v>338</v>
      </c>
      <c r="K28" s="130">
        <v>2</v>
      </c>
      <c r="L28" s="51">
        <v>2</v>
      </c>
      <c r="M28" s="93">
        <f t="shared" si="9"/>
        <v>4</v>
      </c>
      <c r="N28" s="94" t="str">
        <f t="shared" si="10"/>
        <v>Bajo</v>
      </c>
      <c r="O28" s="95">
        <v>10</v>
      </c>
      <c r="P28" s="96">
        <f t="shared" si="11"/>
        <v>40</v>
      </c>
      <c r="Q28" s="97" t="str">
        <f t="shared" si="8"/>
        <v>Medio</v>
      </c>
      <c r="R28" s="138" t="str">
        <f t="shared" si="4"/>
        <v>Mejorable</v>
      </c>
      <c r="S28" s="139" t="s">
        <v>340</v>
      </c>
      <c r="T28" s="56" t="s">
        <v>43</v>
      </c>
      <c r="U28" s="56" t="s">
        <v>43</v>
      </c>
      <c r="V28" s="85" t="s">
        <v>341</v>
      </c>
      <c r="W28" s="84" t="s">
        <v>43</v>
      </c>
      <c r="X28" s="85" t="s">
        <v>342</v>
      </c>
    </row>
    <row r="29" spans="1:24" s="46" customFormat="1" ht="170.25" customHeight="1" x14ac:dyDescent="0.25">
      <c r="A29" s="50">
        <v>17</v>
      </c>
      <c r="B29" s="294"/>
      <c r="C29" s="294"/>
      <c r="D29" s="70" t="s">
        <v>183</v>
      </c>
      <c r="E29" s="106" t="s">
        <v>343</v>
      </c>
      <c r="F29" s="98" t="s">
        <v>184</v>
      </c>
      <c r="G29" s="133" t="s">
        <v>344</v>
      </c>
      <c r="H29" s="120" t="s">
        <v>43</v>
      </c>
      <c r="I29" s="60" t="s">
        <v>402</v>
      </c>
      <c r="J29" s="118" t="s">
        <v>577</v>
      </c>
      <c r="K29" s="130">
        <v>6</v>
      </c>
      <c r="L29" s="51">
        <v>2</v>
      </c>
      <c r="M29" s="93">
        <f>K29*L29</f>
        <v>12</v>
      </c>
      <c r="N29" s="94" t="str">
        <f t="shared" si="10"/>
        <v>Alto</v>
      </c>
      <c r="O29" s="54">
        <v>25</v>
      </c>
      <c r="P29" s="96">
        <f>O29*M29</f>
        <v>300</v>
      </c>
      <c r="Q29" s="97" t="str">
        <f>IF(P29&gt;=600,"Muy Alto",IF(P29&gt;=150,"Alto",IF(P29&gt;=40,"Medio",IF(P29&gt;=20,"Bajo","Ninguno"))))</f>
        <v>Alto</v>
      </c>
      <c r="R29" s="129" t="str">
        <f>IF(P29&gt;=600,"No aceptable",IF(AND(P29&gt;=150,P29&lt;=500),"Aceptable con control especifico",IF(AND(P29&gt;=40,P29&lt;=120),"Mejorable",IF(P29&lt;=20,"Aceptable"))))</f>
        <v>Aceptable con control especifico</v>
      </c>
      <c r="S29" s="80" t="s">
        <v>43</v>
      </c>
      <c r="T29" s="56" t="s">
        <v>43</v>
      </c>
      <c r="U29" s="56" t="s">
        <v>43</v>
      </c>
      <c r="V29" s="59" t="s">
        <v>616</v>
      </c>
      <c r="W29" s="59" t="s">
        <v>629</v>
      </c>
      <c r="X29" s="59" t="s">
        <v>281</v>
      </c>
    </row>
    <row r="30" spans="1:24" s="39" customFormat="1" ht="17.25" customHeight="1" thickBot="1" x14ac:dyDescent="0.3">
      <c r="A30" s="88"/>
      <c r="B30" s="89"/>
      <c r="C30" s="99"/>
      <c r="D30" s="99"/>
      <c r="E30" s="100"/>
      <c r="F30" s="89"/>
      <c r="G30" s="99"/>
      <c r="H30" s="101"/>
      <c r="I30" s="99"/>
      <c r="J30" s="89"/>
      <c r="K30" s="89"/>
      <c r="L30" s="89"/>
      <c r="M30" s="100"/>
      <c r="N30" s="100"/>
      <c r="O30" s="102"/>
      <c r="P30" s="103"/>
      <c r="Q30" s="104"/>
      <c r="R30" s="104"/>
      <c r="S30" s="89"/>
      <c r="T30" s="89"/>
      <c r="U30" s="89"/>
      <c r="V30" s="89"/>
      <c r="W30" s="99"/>
      <c r="X30" s="89"/>
    </row>
  </sheetData>
  <sheetProtection formatCells="0" formatRows="0" insertRows="0" deleteRows="0" selectLockedCells="1"/>
  <autoFilter ref="A13:X29" xr:uid="{00000000-0001-0000-0800-000000000000}">
    <filterColumn colId="16">
      <filters>
        <filter val="Alto"/>
      </filters>
    </filterColumn>
  </autoFilter>
  <dataConsolidate/>
  <mergeCells count="51">
    <mergeCell ref="B14:B29"/>
    <mergeCell ref="C14:C29"/>
    <mergeCell ref="F14:F15"/>
    <mergeCell ref="F23:F25"/>
    <mergeCell ref="F26:F27"/>
    <mergeCell ref="A10:X10"/>
    <mergeCell ref="A11:A12"/>
    <mergeCell ref="B11:B12"/>
    <mergeCell ref="C11:C12"/>
    <mergeCell ref="D11:D12"/>
    <mergeCell ref="E11:F11"/>
    <mergeCell ref="G11:G12"/>
    <mergeCell ref="H11:J11"/>
    <mergeCell ref="K11:Q11"/>
    <mergeCell ref="S11:W11"/>
    <mergeCell ref="X11:X12"/>
    <mergeCell ref="W7:X7"/>
    <mergeCell ref="A8:B8"/>
    <mergeCell ref="C8:E8"/>
    <mergeCell ref="F8:H8"/>
    <mergeCell ref="I8:J8"/>
    <mergeCell ref="K8:S8"/>
    <mergeCell ref="T8:V8"/>
    <mergeCell ref="W8:X8"/>
    <mergeCell ref="A7:B7"/>
    <mergeCell ref="C7:E7"/>
    <mergeCell ref="F7:H7"/>
    <mergeCell ref="I7:J7"/>
    <mergeCell ref="K7:S7"/>
    <mergeCell ref="T7:V7"/>
    <mergeCell ref="W5:X5"/>
    <mergeCell ref="A6:B6"/>
    <mergeCell ref="C6:E6"/>
    <mergeCell ref="F6:H6"/>
    <mergeCell ref="I6:J6"/>
    <mergeCell ref="K6:S6"/>
    <mergeCell ref="T6:V6"/>
    <mergeCell ref="W6:X6"/>
    <mergeCell ref="A5:B5"/>
    <mergeCell ref="C5:E5"/>
    <mergeCell ref="F5:H5"/>
    <mergeCell ref="I5:J5"/>
    <mergeCell ref="K5:S5"/>
    <mergeCell ref="T5:V5"/>
    <mergeCell ref="T4:V4"/>
    <mergeCell ref="A1:C3"/>
    <mergeCell ref="D1:T2"/>
    <mergeCell ref="U1:V3"/>
    <mergeCell ref="W1:X3"/>
    <mergeCell ref="D3:I3"/>
    <mergeCell ref="J3:T3"/>
  </mergeCells>
  <conditionalFormatting sqref="Q30 O4 O9 M12:M13 O30:O65467 M17">
    <cfRule type="cellIs" dxfId="453" priority="237" stopIfTrue="1" operator="between">
      <formula>15</formula>
      <formula>25</formula>
    </cfRule>
    <cfRule type="cellIs" dxfId="452" priority="238" stopIfTrue="1" operator="between">
      <formula>8</formula>
      <formula>12</formula>
    </cfRule>
    <cfRule type="cellIs" dxfId="451" priority="239" stopIfTrue="1" operator="between">
      <formula>1</formula>
      <formula>7</formula>
    </cfRule>
  </conditionalFormatting>
  <conditionalFormatting sqref="P30:Q30">
    <cfRule type="containsText" dxfId="450" priority="236" operator="containsText" text="No Aceptable">
      <formula>NOT(ISERROR(SEARCH("No Aceptable",P30)))</formula>
    </cfRule>
  </conditionalFormatting>
  <conditionalFormatting sqref="Q30">
    <cfRule type="containsText" dxfId="449" priority="231" stopIfTrue="1" operator="containsText" text="Ninguno">
      <formula>NOT(ISERROR(SEARCH("Ninguno",Q30)))</formula>
    </cfRule>
    <cfRule type="containsText" dxfId="448" priority="232" stopIfTrue="1" operator="containsText" text="Bajo">
      <formula>NOT(ISERROR(SEARCH("Bajo",Q30)))</formula>
    </cfRule>
    <cfRule type="containsText" dxfId="447" priority="233" stopIfTrue="1" operator="containsText" text="Medio">
      <formula>NOT(ISERROR(SEARCH("Medio",Q30)))</formula>
    </cfRule>
    <cfRule type="containsText" dxfId="446" priority="234" operator="containsText" text="Alto">
      <formula>NOT(ISERROR(SEARCH("Alto",Q30)))</formula>
    </cfRule>
    <cfRule type="containsText" dxfId="445" priority="235" operator="containsText" text="Muy Alto">
      <formula>NOT(ISERROR(SEARCH("Muy Alto",Q30)))</formula>
    </cfRule>
  </conditionalFormatting>
  <conditionalFormatting sqref="R4 R7:R11 R30:R1048576">
    <cfRule type="cellIs" dxfId="444" priority="240" operator="equal">
      <formula>#REF!</formula>
    </cfRule>
    <cfRule type="cellIs" dxfId="443" priority="241" operator="equal">
      <formula>#REF!</formula>
    </cfRule>
  </conditionalFormatting>
  <conditionalFormatting sqref="R5:R6">
    <cfRule type="cellIs" dxfId="442" priority="227" operator="equal">
      <formula>#REF!</formula>
    </cfRule>
    <cfRule type="cellIs" dxfId="441" priority="228" operator="equal">
      <formula>#REF!</formula>
    </cfRule>
  </conditionalFormatting>
  <conditionalFormatting sqref="M14:M15 O14:O15">
    <cfRule type="cellIs" dxfId="440" priority="224" stopIfTrue="1" operator="between">
      <formula>15</formula>
      <formula>25</formula>
    </cfRule>
    <cfRule type="cellIs" dxfId="439" priority="225" stopIfTrue="1" operator="between">
      <formula>8</formula>
      <formula>12</formula>
    </cfRule>
    <cfRule type="cellIs" dxfId="438" priority="226" stopIfTrue="1" operator="between">
      <formula>1</formula>
      <formula>7</formula>
    </cfRule>
  </conditionalFormatting>
  <conditionalFormatting sqref="N14:N15 Q14:Q15 N17 Q17">
    <cfRule type="cellIs" dxfId="437" priority="213" operator="equal">
      <formula>"Ninguno"</formula>
    </cfRule>
    <cfRule type="cellIs" dxfId="436" priority="214" operator="equal">
      <formula>"Bajo"</formula>
    </cfRule>
    <cfRule type="cellIs" dxfId="435" priority="215" operator="equal">
      <formula>"Medio"</formula>
    </cfRule>
    <cfRule type="cellIs" dxfId="434" priority="216" operator="equal">
      <formula>"Alto"</formula>
    </cfRule>
    <cfRule type="cellIs" dxfId="433" priority="217" operator="equal">
      <formula>"Muy Alto"</formula>
    </cfRule>
  </conditionalFormatting>
  <conditionalFormatting sqref="M16 O16">
    <cfRule type="cellIs" dxfId="432" priority="210" stopIfTrue="1" operator="between">
      <formula>15</formula>
      <formula>25</formula>
    </cfRule>
    <cfRule type="cellIs" dxfId="431" priority="211" stopIfTrue="1" operator="between">
      <formula>8</formula>
      <formula>12</formula>
    </cfRule>
    <cfRule type="cellIs" dxfId="430" priority="212" stopIfTrue="1" operator="between">
      <formula>1</formula>
      <formula>7</formula>
    </cfRule>
  </conditionalFormatting>
  <conditionalFormatting sqref="N16:O16 N17">
    <cfRule type="containsText" dxfId="429" priority="209" stopIfTrue="1" operator="containsText" text="No Aceptable">
      <formula>NOT(ISERROR(SEARCH("No Aceptable",N16)))</formula>
    </cfRule>
  </conditionalFormatting>
  <conditionalFormatting sqref="O16">
    <cfRule type="containsText" dxfId="428" priority="204" operator="containsText" text="Ninguno">
      <formula>NOT(ISERROR(SEARCH("Ninguno",O16)))</formula>
    </cfRule>
    <cfRule type="containsText" dxfId="427" priority="205" operator="containsText" text="Bajo">
      <formula>NOT(ISERROR(SEARCH("Bajo",O16)))</formula>
    </cfRule>
    <cfRule type="containsText" dxfId="426" priority="206" operator="containsText" text="Medio">
      <formula>NOT(ISERROR(SEARCH("Medio",O16)))</formula>
    </cfRule>
    <cfRule type="containsText" dxfId="425" priority="207" operator="containsText" text="Alto">
      <formula>NOT(ISERROR(SEARCH("Alto",O16)))</formula>
    </cfRule>
    <cfRule type="containsText" dxfId="424" priority="208" operator="containsText" text="Muy Alto">
      <formula>NOT(ISERROR(SEARCH("Muy Alto",O16)))</formula>
    </cfRule>
  </conditionalFormatting>
  <conditionalFormatting sqref="N16 Q16">
    <cfRule type="cellIs" dxfId="423" priority="199" operator="equal">
      <formula>"Ninguno"</formula>
    </cfRule>
    <cfRule type="cellIs" dxfId="422" priority="200" operator="equal">
      <formula>"Bajo"</formula>
    </cfRule>
    <cfRule type="cellIs" dxfId="421" priority="201" operator="equal">
      <formula>"Medio"</formula>
    </cfRule>
    <cfRule type="cellIs" dxfId="420" priority="202" operator="equal">
      <formula>"Alto"</formula>
    </cfRule>
    <cfRule type="cellIs" dxfId="419" priority="203" operator="equal">
      <formula>"Muy Alto"</formula>
    </cfRule>
  </conditionalFormatting>
  <conditionalFormatting sqref="O25 M25">
    <cfRule type="cellIs" dxfId="418" priority="117" stopIfTrue="1" operator="between">
      <formula>15</formula>
      <formula>25</formula>
    </cfRule>
    <cfRule type="cellIs" dxfId="417" priority="118" stopIfTrue="1" operator="between">
      <formula>8</formula>
      <formula>12</formula>
    </cfRule>
    <cfRule type="cellIs" dxfId="416" priority="119" stopIfTrue="1" operator="between">
      <formula>1</formula>
      <formula>7</formula>
    </cfRule>
  </conditionalFormatting>
  <conditionalFormatting sqref="N25:O25">
    <cfRule type="containsText" dxfId="415" priority="116" stopIfTrue="1" operator="containsText" text="No Aceptable">
      <formula>NOT(ISERROR(SEARCH("No Aceptable",N25)))</formula>
    </cfRule>
  </conditionalFormatting>
  <conditionalFormatting sqref="O25">
    <cfRule type="containsText" dxfId="414" priority="111" operator="containsText" text="Ninguno">
      <formula>NOT(ISERROR(SEARCH("Ninguno",O25)))</formula>
    </cfRule>
    <cfRule type="containsText" dxfId="413" priority="112" operator="containsText" text="Bajo">
      <formula>NOT(ISERROR(SEARCH("Bajo",O25)))</formula>
    </cfRule>
    <cfRule type="containsText" dxfId="412" priority="113" operator="containsText" text="Medio">
      <formula>NOT(ISERROR(SEARCH("Medio",O25)))</formula>
    </cfRule>
    <cfRule type="containsText" dxfId="411" priority="114" operator="containsText" text="Alto">
      <formula>NOT(ISERROR(SEARCH("Alto",O25)))</formula>
    </cfRule>
    <cfRule type="containsText" dxfId="410" priority="115" operator="containsText" text="Muy Alto">
      <formula>NOT(ISERROR(SEARCH("Muy Alto",O25)))</formula>
    </cfRule>
  </conditionalFormatting>
  <conditionalFormatting sqref="N25 Q25">
    <cfRule type="cellIs" dxfId="409" priority="106" operator="equal">
      <formula>"Ninguno"</formula>
    </cfRule>
    <cfRule type="cellIs" dxfId="408" priority="107" operator="equal">
      <formula>"Bajo"</formula>
    </cfRule>
    <cfRule type="cellIs" dxfId="407" priority="108" operator="equal">
      <formula>"Medio"</formula>
    </cfRule>
    <cfRule type="cellIs" dxfId="406" priority="109" operator="equal">
      <formula>"Alto"</formula>
    </cfRule>
    <cfRule type="cellIs" dxfId="405" priority="110" operator="equal">
      <formula>"Muy Alto"</formula>
    </cfRule>
  </conditionalFormatting>
  <conditionalFormatting sqref="M18 O17:O18">
    <cfRule type="cellIs" dxfId="404" priority="187" stopIfTrue="1" operator="between">
      <formula>15</formula>
      <formula>25</formula>
    </cfRule>
    <cfRule type="cellIs" dxfId="403" priority="188" stopIfTrue="1" operator="between">
      <formula>8</formula>
      <formula>12</formula>
    </cfRule>
    <cfRule type="cellIs" dxfId="402" priority="189" stopIfTrue="1" operator="between">
      <formula>1</formula>
      <formula>7</formula>
    </cfRule>
  </conditionalFormatting>
  <conditionalFormatting sqref="N18:O18 O17">
    <cfRule type="containsText" dxfId="401" priority="186" stopIfTrue="1" operator="containsText" text="No Aceptable">
      <formula>NOT(ISERROR(SEARCH("No Aceptable",N17)))</formula>
    </cfRule>
  </conditionalFormatting>
  <conditionalFormatting sqref="O17:O18">
    <cfRule type="containsText" dxfId="400" priority="181" operator="containsText" text="Ninguno">
      <formula>NOT(ISERROR(SEARCH("Ninguno",O17)))</formula>
    </cfRule>
    <cfRule type="containsText" dxfId="399" priority="182" operator="containsText" text="Bajo">
      <formula>NOT(ISERROR(SEARCH("Bajo",O17)))</formula>
    </cfRule>
    <cfRule type="containsText" dxfId="398" priority="183" operator="containsText" text="Medio">
      <formula>NOT(ISERROR(SEARCH("Medio",O17)))</formula>
    </cfRule>
    <cfRule type="containsText" dxfId="397" priority="184" operator="containsText" text="Alto">
      <formula>NOT(ISERROR(SEARCH("Alto",O17)))</formula>
    </cfRule>
    <cfRule type="containsText" dxfId="396" priority="185" operator="containsText" text="Muy Alto">
      <formula>NOT(ISERROR(SEARCH("Muy Alto",O17)))</formula>
    </cfRule>
  </conditionalFormatting>
  <conditionalFormatting sqref="N18 Q18">
    <cfRule type="cellIs" dxfId="395" priority="176" operator="equal">
      <formula>"Ninguno"</formula>
    </cfRule>
    <cfRule type="cellIs" dxfId="394" priority="177" operator="equal">
      <formula>"Bajo"</formula>
    </cfRule>
    <cfRule type="cellIs" dxfId="393" priority="178" operator="equal">
      <formula>"Medio"</formula>
    </cfRule>
    <cfRule type="cellIs" dxfId="392" priority="179" operator="equal">
      <formula>"Alto"</formula>
    </cfRule>
    <cfRule type="cellIs" dxfId="391" priority="180" operator="equal">
      <formula>"Muy Alto"</formula>
    </cfRule>
  </conditionalFormatting>
  <conditionalFormatting sqref="O19 M19">
    <cfRule type="cellIs" dxfId="390" priority="173" stopIfTrue="1" operator="between">
      <formula>15</formula>
      <formula>25</formula>
    </cfRule>
    <cfRule type="cellIs" dxfId="389" priority="174" stopIfTrue="1" operator="between">
      <formula>8</formula>
      <formula>12</formula>
    </cfRule>
    <cfRule type="cellIs" dxfId="388" priority="175" stopIfTrue="1" operator="between">
      <formula>1</formula>
      <formula>7</formula>
    </cfRule>
  </conditionalFormatting>
  <conditionalFormatting sqref="N19:O19">
    <cfRule type="containsText" dxfId="387" priority="172" stopIfTrue="1" operator="containsText" text="No Aceptable">
      <formula>NOT(ISERROR(SEARCH("No Aceptable",N19)))</formula>
    </cfRule>
  </conditionalFormatting>
  <conditionalFormatting sqref="O19">
    <cfRule type="containsText" dxfId="386" priority="167" operator="containsText" text="Ninguno">
      <formula>NOT(ISERROR(SEARCH("Ninguno",O19)))</formula>
    </cfRule>
    <cfRule type="containsText" dxfId="385" priority="168" operator="containsText" text="Bajo">
      <formula>NOT(ISERROR(SEARCH("Bajo",O19)))</formula>
    </cfRule>
    <cfRule type="containsText" dxfId="384" priority="169" operator="containsText" text="Medio">
      <formula>NOT(ISERROR(SEARCH("Medio",O19)))</formula>
    </cfRule>
    <cfRule type="containsText" dxfId="383" priority="170" operator="containsText" text="Alto">
      <formula>NOT(ISERROR(SEARCH("Alto",O19)))</formula>
    </cfRule>
    <cfRule type="containsText" dxfId="382" priority="171" operator="containsText" text="Muy Alto">
      <formula>NOT(ISERROR(SEARCH("Muy Alto",O19)))</formula>
    </cfRule>
  </conditionalFormatting>
  <conditionalFormatting sqref="N19 Q19">
    <cfRule type="cellIs" dxfId="381" priority="162" operator="equal">
      <formula>"Ninguno"</formula>
    </cfRule>
    <cfRule type="cellIs" dxfId="380" priority="163" operator="equal">
      <formula>"Bajo"</formula>
    </cfRule>
    <cfRule type="cellIs" dxfId="379" priority="164" operator="equal">
      <formula>"Medio"</formula>
    </cfRule>
    <cfRule type="cellIs" dxfId="378" priority="165" operator="equal">
      <formula>"Alto"</formula>
    </cfRule>
    <cfRule type="cellIs" dxfId="377" priority="166" operator="equal">
      <formula>"Muy Alto"</formula>
    </cfRule>
  </conditionalFormatting>
  <conditionalFormatting sqref="Q21">
    <cfRule type="cellIs" dxfId="376" priority="157" operator="equal">
      <formula>"Ninguno"</formula>
    </cfRule>
    <cfRule type="cellIs" dxfId="375" priority="158" operator="equal">
      <formula>"Bajo"</formula>
    </cfRule>
    <cfRule type="cellIs" dxfId="374" priority="159" operator="equal">
      <formula>"Medio"</formula>
    </cfRule>
    <cfRule type="cellIs" dxfId="373" priority="160" operator="equal">
      <formula>"Alto"</formula>
    </cfRule>
    <cfRule type="cellIs" dxfId="372" priority="161" operator="equal">
      <formula>"Muy Alto"</formula>
    </cfRule>
  </conditionalFormatting>
  <conditionalFormatting sqref="N21">
    <cfRule type="containsText" dxfId="371" priority="156" stopIfTrue="1" operator="containsText" text="No Aceptable">
      <formula>NOT(ISERROR(SEARCH("No Aceptable",N21)))</formula>
    </cfRule>
  </conditionalFormatting>
  <conditionalFormatting sqref="N21">
    <cfRule type="cellIs" dxfId="370" priority="151" operator="equal">
      <formula>"Ninguno"</formula>
    </cfRule>
    <cfRule type="cellIs" dxfId="369" priority="152" operator="equal">
      <formula>"Bajo"</formula>
    </cfRule>
    <cfRule type="cellIs" dxfId="368" priority="153" operator="equal">
      <formula>"Medio"</formula>
    </cfRule>
    <cfRule type="cellIs" dxfId="367" priority="154" operator="equal">
      <formula>"Alto"</formula>
    </cfRule>
    <cfRule type="cellIs" dxfId="366" priority="155" operator="equal">
      <formula>"Muy Alto"</formula>
    </cfRule>
  </conditionalFormatting>
  <conditionalFormatting sqref="M21">
    <cfRule type="cellIs" dxfId="365" priority="148" stopIfTrue="1" operator="between">
      <formula>15</formula>
      <formula>25</formula>
    </cfRule>
    <cfRule type="cellIs" dxfId="364" priority="149" stopIfTrue="1" operator="between">
      <formula>8</formula>
      <formula>12</formula>
    </cfRule>
    <cfRule type="cellIs" dxfId="363" priority="150" stopIfTrue="1" operator="between">
      <formula>1</formula>
      <formula>7</formula>
    </cfRule>
  </conditionalFormatting>
  <conditionalFormatting sqref="O21">
    <cfRule type="cellIs" dxfId="362" priority="145" stopIfTrue="1" operator="between">
      <formula>15</formula>
      <formula>25</formula>
    </cfRule>
    <cfRule type="cellIs" dxfId="361" priority="146" stopIfTrue="1" operator="between">
      <formula>8</formula>
      <formula>12</formula>
    </cfRule>
    <cfRule type="cellIs" dxfId="360" priority="147" stopIfTrue="1" operator="between">
      <formula>1</formula>
      <formula>7</formula>
    </cfRule>
  </conditionalFormatting>
  <conditionalFormatting sqref="O21">
    <cfRule type="containsText" dxfId="359" priority="144" stopIfTrue="1" operator="containsText" text="No Aceptable">
      <formula>NOT(ISERROR(SEARCH("No Aceptable",O21)))</formula>
    </cfRule>
  </conditionalFormatting>
  <conditionalFormatting sqref="O21">
    <cfRule type="containsText" dxfId="358" priority="139" operator="containsText" text="Ninguno">
      <formula>NOT(ISERROR(SEARCH("Ninguno",O21)))</formula>
    </cfRule>
    <cfRule type="containsText" dxfId="357" priority="140" operator="containsText" text="Bajo">
      <formula>NOT(ISERROR(SEARCH("Bajo",O21)))</formula>
    </cfRule>
    <cfRule type="containsText" dxfId="356" priority="141" operator="containsText" text="Medio">
      <formula>NOT(ISERROR(SEARCH("Medio",O21)))</formula>
    </cfRule>
    <cfRule type="containsText" dxfId="355" priority="142" operator="containsText" text="Alto">
      <formula>NOT(ISERROR(SEARCH("Alto",O21)))</formula>
    </cfRule>
    <cfRule type="containsText" dxfId="354" priority="143" operator="containsText" text="Muy Alto">
      <formula>NOT(ISERROR(SEARCH("Muy Alto",O21)))</formula>
    </cfRule>
  </conditionalFormatting>
  <conditionalFormatting sqref="Q22">
    <cfRule type="cellIs" dxfId="353" priority="134" operator="equal">
      <formula>"Ninguno"</formula>
    </cfRule>
    <cfRule type="cellIs" dxfId="352" priority="135" operator="equal">
      <formula>"Bajo"</formula>
    </cfRule>
    <cfRule type="cellIs" dxfId="351" priority="136" operator="equal">
      <formula>"Medio"</formula>
    </cfRule>
    <cfRule type="cellIs" dxfId="350" priority="137" operator="equal">
      <formula>"Alto"</formula>
    </cfRule>
    <cfRule type="cellIs" dxfId="349" priority="138" operator="equal">
      <formula>"Muy Alto"</formula>
    </cfRule>
  </conditionalFormatting>
  <conditionalFormatting sqref="O22 M22">
    <cfRule type="cellIs" dxfId="348" priority="131" stopIfTrue="1" operator="between">
      <formula>15</formula>
      <formula>25</formula>
    </cfRule>
    <cfRule type="cellIs" dxfId="347" priority="132" stopIfTrue="1" operator="between">
      <formula>8</formula>
      <formula>12</formula>
    </cfRule>
    <cfRule type="cellIs" dxfId="346" priority="133" stopIfTrue="1" operator="between">
      <formula>1</formula>
      <formula>7</formula>
    </cfRule>
  </conditionalFormatting>
  <conditionalFormatting sqref="N22:O22">
    <cfRule type="containsText" dxfId="345" priority="130" stopIfTrue="1" operator="containsText" text="No Aceptable">
      <formula>NOT(ISERROR(SEARCH("No Aceptable",N22)))</formula>
    </cfRule>
  </conditionalFormatting>
  <conditionalFormatting sqref="O22">
    <cfRule type="containsText" dxfId="344" priority="125" operator="containsText" text="Ninguno">
      <formula>NOT(ISERROR(SEARCH("Ninguno",O22)))</formula>
    </cfRule>
    <cfRule type="containsText" dxfId="343" priority="126" operator="containsText" text="Bajo">
      <formula>NOT(ISERROR(SEARCH("Bajo",O22)))</formula>
    </cfRule>
    <cfRule type="containsText" dxfId="342" priority="127" operator="containsText" text="Medio">
      <formula>NOT(ISERROR(SEARCH("Medio",O22)))</formula>
    </cfRule>
    <cfRule type="containsText" dxfId="341" priority="128" operator="containsText" text="Alto">
      <formula>NOT(ISERROR(SEARCH("Alto",O22)))</formula>
    </cfRule>
    <cfRule type="containsText" dxfId="340" priority="129" operator="containsText" text="Muy Alto">
      <formula>NOT(ISERROR(SEARCH("Muy Alto",O22)))</formula>
    </cfRule>
  </conditionalFormatting>
  <conditionalFormatting sqref="N22">
    <cfRule type="cellIs" dxfId="339" priority="120" operator="equal">
      <formula>"Ninguno"</formula>
    </cfRule>
    <cfRule type="cellIs" dxfId="338" priority="121" operator="equal">
      <formula>"Bajo"</formula>
    </cfRule>
    <cfRule type="cellIs" dxfId="337" priority="122" operator="equal">
      <formula>"Medio"</formula>
    </cfRule>
    <cfRule type="cellIs" dxfId="336" priority="123" operator="equal">
      <formula>"Alto"</formula>
    </cfRule>
    <cfRule type="cellIs" dxfId="335" priority="124" operator="equal">
      <formula>"Muy Alto"</formula>
    </cfRule>
  </conditionalFormatting>
  <conditionalFormatting sqref="O24 M24">
    <cfRule type="cellIs" dxfId="334" priority="103" stopIfTrue="1" operator="between">
      <formula>15</formula>
      <formula>25</formula>
    </cfRule>
    <cfRule type="cellIs" dxfId="333" priority="104" stopIfTrue="1" operator="between">
      <formula>8</formula>
      <formula>12</formula>
    </cfRule>
    <cfRule type="cellIs" dxfId="332" priority="105" stopIfTrue="1" operator="between">
      <formula>1</formula>
      <formula>7</formula>
    </cfRule>
  </conditionalFormatting>
  <conditionalFormatting sqref="N24:O24">
    <cfRule type="containsText" dxfId="331" priority="102" stopIfTrue="1" operator="containsText" text="No Aceptable">
      <formula>NOT(ISERROR(SEARCH("No Aceptable",N24)))</formula>
    </cfRule>
  </conditionalFormatting>
  <conditionalFormatting sqref="O24">
    <cfRule type="containsText" dxfId="330" priority="97" operator="containsText" text="Ninguno">
      <formula>NOT(ISERROR(SEARCH("Ninguno",O24)))</formula>
    </cfRule>
    <cfRule type="containsText" dxfId="329" priority="98" operator="containsText" text="Bajo">
      <formula>NOT(ISERROR(SEARCH("Bajo",O24)))</formula>
    </cfRule>
    <cfRule type="containsText" dxfId="328" priority="99" operator="containsText" text="Medio">
      <formula>NOT(ISERROR(SEARCH("Medio",O24)))</formula>
    </cfRule>
    <cfRule type="containsText" dxfId="327" priority="100" operator="containsText" text="Alto">
      <formula>NOT(ISERROR(SEARCH("Alto",O24)))</formula>
    </cfRule>
    <cfRule type="containsText" dxfId="326" priority="101" operator="containsText" text="Muy Alto">
      <formula>NOT(ISERROR(SEARCH("Muy Alto",O24)))</formula>
    </cfRule>
  </conditionalFormatting>
  <conditionalFormatting sqref="N24 Q24">
    <cfRule type="cellIs" dxfId="325" priority="92" operator="equal">
      <formula>"Ninguno"</formula>
    </cfRule>
    <cfRule type="cellIs" dxfId="324" priority="93" operator="equal">
      <formula>"Bajo"</formula>
    </cfRule>
    <cfRule type="cellIs" dxfId="323" priority="94" operator="equal">
      <formula>"Medio"</formula>
    </cfRule>
    <cfRule type="cellIs" dxfId="322" priority="95" operator="equal">
      <formula>"Alto"</formula>
    </cfRule>
    <cfRule type="cellIs" dxfId="321" priority="96" operator="equal">
      <formula>"Muy Alto"</formula>
    </cfRule>
  </conditionalFormatting>
  <conditionalFormatting sqref="O23 M23">
    <cfRule type="cellIs" dxfId="320" priority="89" stopIfTrue="1" operator="between">
      <formula>15</formula>
      <formula>25</formula>
    </cfRule>
    <cfRule type="cellIs" dxfId="319" priority="90" stopIfTrue="1" operator="between">
      <formula>8</formula>
      <formula>12</formula>
    </cfRule>
    <cfRule type="cellIs" dxfId="318" priority="91" stopIfTrue="1" operator="between">
      <formula>1</formula>
      <formula>7</formula>
    </cfRule>
  </conditionalFormatting>
  <conditionalFormatting sqref="N23:O23">
    <cfRule type="containsText" dxfId="317" priority="88" stopIfTrue="1" operator="containsText" text="No Aceptable">
      <formula>NOT(ISERROR(SEARCH("No Aceptable",N23)))</formula>
    </cfRule>
  </conditionalFormatting>
  <conditionalFormatting sqref="O23">
    <cfRule type="containsText" dxfId="316" priority="83" operator="containsText" text="Ninguno">
      <formula>NOT(ISERROR(SEARCH("Ninguno",O23)))</formula>
    </cfRule>
    <cfRule type="containsText" dxfId="315" priority="84" operator="containsText" text="Bajo">
      <formula>NOT(ISERROR(SEARCH("Bajo",O23)))</formula>
    </cfRule>
    <cfRule type="containsText" dxfId="314" priority="85" operator="containsText" text="Medio">
      <formula>NOT(ISERROR(SEARCH("Medio",O23)))</formula>
    </cfRule>
    <cfRule type="containsText" dxfId="313" priority="86" operator="containsText" text="Alto">
      <formula>NOT(ISERROR(SEARCH("Alto",O23)))</formula>
    </cfRule>
    <cfRule type="containsText" dxfId="312" priority="87" operator="containsText" text="Muy Alto">
      <formula>NOT(ISERROR(SEARCH("Muy Alto",O23)))</formula>
    </cfRule>
  </conditionalFormatting>
  <conditionalFormatting sqref="N23 Q23">
    <cfRule type="cellIs" dxfId="311" priority="78" operator="equal">
      <formula>"Ninguno"</formula>
    </cfRule>
    <cfRule type="cellIs" dxfId="310" priority="79" operator="equal">
      <formula>"Bajo"</formula>
    </cfRule>
    <cfRule type="cellIs" dxfId="309" priority="80" operator="equal">
      <formula>"Medio"</formula>
    </cfRule>
    <cfRule type="cellIs" dxfId="308" priority="81" operator="equal">
      <formula>"Alto"</formula>
    </cfRule>
    <cfRule type="cellIs" dxfId="307" priority="82" operator="equal">
      <formula>"Muy Alto"</formula>
    </cfRule>
  </conditionalFormatting>
  <conditionalFormatting sqref="O26 M26:M27">
    <cfRule type="cellIs" dxfId="306" priority="75" stopIfTrue="1" operator="between">
      <formula>15</formula>
      <formula>25</formula>
    </cfRule>
    <cfRule type="cellIs" dxfId="305" priority="76" stopIfTrue="1" operator="between">
      <formula>8</formula>
      <formula>12</formula>
    </cfRule>
    <cfRule type="cellIs" dxfId="304" priority="77" stopIfTrue="1" operator="between">
      <formula>1</formula>
      <formula>7</formula>
    </cfRule>
  </conditionalFormatting>
  <conditionalFormatting sqref="N26:O26 N27">
    <cfRule type="containsText" dxfId="303" priority="74" stopIfTrue="1" operator="containsText" text="No Aceptable">
      <formula>NOT(ISERROR(SEARCH("No Aceptable",N26)))</formula>
    </cfRule>
  </conditionalFormatting>
  <conditionalFormatting sqref="O26">
    <cfRule type="containsText" dxfId="302" priority="69" operator="containsText" text="Ninguno">
      <formula>NOT(ISERROR(SEARCH("Ninguno",O26)))</formula>
    </cfRule>
    <cfRule type="containsText" dxfId="301" priority="70" operator="containsText" text="Bajo">
      <formula>NOT(ISERROR(SEARCH("Bajo",O26)))</formula>
    </cfRule>
    <cfRule type="containsText" dxfId="300" priority="71" operator="containsText" text="Medio">
      <formula>NOT(ISERROR(SEARCH("Medio",O26)))</formula>
    </cfRule>
    <cfRule type="containsText" dxfId="299" priority="72" operator="containsText" text="Alto">
      <formula>NOT(ISERROR(SEARCH("Alto",O26)))</formula>
    </cfRule>
    <cfRule type="containsText" dxfId="298" priority="73" operator="containsText" text="Muy Alto">
      <formula>NOT(ISERROR(SEARCH("Muy Alto",O26)))</formula>
    </cfRule>
  </conditionalFormatting>
  <conditionalFormatting sqref="N26:N27 Q26:Q27">
    <cfRule type="cellIs" dxfId="297" priority="64" operator="equal">
      <formula>"Ninguno"</formula>
    </cfRule>
    <cfRule type="cellIs" dxfId="296" priority="65" operator="equal">
      <formula>"Bajo"</formula>
    </cfRule>
    <cfRule type="cellIs" dxfId="295" priority="66" operator="equal">
      <formula>"Medio"</formula>
    </cfRule>
    <cfRule type="cellIs" dxfId="294" priority="67" operator="equal">
      <formula>"Alto"</formula>
    </cfRule>
    <cfRule type="cellIs" dxfId="293" priority="68" operator="equal">
      <formula>"Muy Alto"</formula>
    </cfRule>
  </conditionalFormatting>
  <conditionalFormatting sqref="O27">
    <cfRule type="cellIs" dxfId="292" priority="61" stopIfTrue="1" operator="between">
      <formula>15</formula>
      <formula>25</formula>
    </cfRule>
    <cfRule type="cellIs" dxfId="291" priority="62" stopIfTrue="1" operator="between">
      <formula>8</formula>
      <formula>12</formula>
    </cfRule>
    <cfRule type="cellIs" dxfId="290" priority="63" stopIfTrue="1" operator="between">
      <formula>1</formula>
      <formula>7</formula>
    </cfRule>
  </conditionalFormatting>
  <conditionalFormatting sqref="O27">
    <cfRule type="containsText" dxfId="289" priority="60" stopIfTrue="1" operator="containsText" text="No Aceptable">
      <formula>NOT(ISERROR(SEARCH("No Aceptable",O27)))</formula>
    </cfRule>
  </conditionalFormatting>
  <conditionalFormatting sqref="O27">
    <cfRule type="containsText" dxfId="288" priority="55" operator="containsText" text="Ninguno">
      <formula>NOT(ISERROR(SEARCH("Ninguno",O27)))</formula>
    </cfRule>
    <cfRule type="containsText" dxfId="287" priority="56" operator="containsText" text="Bajo">
      <formula>NOT(ISERROR(SEARCH("Bajo",O27)))</formula>
    </cfRule>
    <cfRule type="containsText" dxfId="286" priority="57" operator="containsText" text="Medio">
      <formula>NOT(ISERROR(SEARCH("Medio",O27)))</formula>
    </cfRule>
    <cfRule type="containsText" dxfId="285" priority="58" operator="containsText" text="Alto">
      <formula>NOT(ISERROR(SEARCH("Alto",O27)))</formula>
    </cfRule>
    <cfRule type="containsText" dxfId="284" priority="59" operator="containsText" text="Muy Alto">
      <formula>NOT(ISERROR(SEARCH("Muy Alto",O27)))</formula>
    </cfRule>
  </conditionalFormatting>
  <conditionalFormatting sqref="O28 M28">
    <cfRule type="cellIs" dxfId="283" priority="52" stopIfTrue="1" operator="between">
      <formula>15</formula>
      <formula>25</formula>
    </cfRule>
    <cfRule type="cellIs" dxfId="282" priority="53" stopIfTrue="1" operator="between">
      <formula>8</formula>
      <formula>12</formula>
    </cfRule>
    <cfRule type="cellIs" dxfId="281" priority="54" stopIfTrue="1" operator="between">
      <formula>1</formula>
      <formula>7</formula>
    </cfRule>
  </conditionalFormatting>
  <conditionalFormatting sqref="N28:O28">
    <cfRule type="containsText" dxfId="280" priority="51" stopIfTrue="1" operator="containsText" text="No Aceptable">
      <formula>NOT(ISERROR(SEARCH("No Aceptable",N28)))</formula>
    </cfRule>
  </conditionalFormatting>
  <conditionalFormatting sqref="O28">
    <cfRule type="containsText" dxfId="279" priority="46" operator="containsText" text="Ninguno">
      <formula>NOT(ISERROR(SEARCH("Ninguno",O28)))</formula>
    </cfRule>
    <cfRule type="containsText" dxfId="278" priority="47" operator="containsText" text="Bajo">
      <formula>NOT(ISERROR(SEARCH("Bajo",O28)))</formula>
    </cfRule>
    <cfRule type="containsText" dxfId="277" priority="48" operator="containsText" text="Medio">
      <formula>NOT(ISERROR(SEARCH("Medio",O28)))</formula>
    </cfRule>
    <cfRule type="containsText" dxfId="276" priority="49" operator="containsText" text="Alto">
      <formula>NOT(ISERROR(SEARCH("Alto",O28)))</formula>
    </cfRule>
    <cfRule type="containsText" dxfId="275" priority="50" operator="containsText" text="Muy Alto">
      <formula>NOT(ISERROR(SEARCH("Muy Alto",O28)))</formula>
    </cfRule>
  </conditionalFormatting>
  <conditionalFormatting sqref="N28 Q28">
    <cfRule type="cellIs" dxfId="274" priority="41" operator="equal">
      <formula>"Ninguno"</formula>
    </cfRule>
    <cfRule type="cellIs" dxfId="273" priority="42" operator="equal">
      <formula>"Bajo"</formula>
    </cfRule>
    <cfRule type="cellIs" dxfId="272" priority="43" operator="equal">
      <formula>"Medio"</formula>
    </cfRule>
    <cfRule type="cellIs" dxfId="271" priority="44" operator="equal">
      <formula>"Alto"</formula>
    </cfRule>
    <cfRule type="cellIs" dxfId="270" priority="45" operator="equal">
      <formula>"Muy Alto"</formula>
    </cfRule>
  </conditionalFormatting>
  <conditionalFormatting sqref="M29">
    <cfRule type="cellIs" dxfId="269" priority="38" stopIfTrue="1" operator="between">
      <formula>15</formula>
      <formula>25</formula>
    </cfRule>
    <cfRule type="cellIs" dxfId="268" priority="39" stopIfTrue="1" operator="between">
      <formula>8</formula>
      <formula>12</formula>
    </cfRule>
    <cfRule type="cellIs" dxfId="267" priority="40" stopIfTrue="1" operator="between">
      <formula>1</formula>
      <formula>7</formula>
    </cfRule>
  </conditionalFormatting>
  <conditionalFormatting sqref="N29">
    <cfRule type="containsText" dxfId="266" priority="37" stopIfTrue="1" operator="containsText" text="No Aceptable">
      <formula>NOT(ISERROR(SEARCH("No Aceptable",N29)))</formula>
    </cfRule>
  </conditionalFormatting>
  <conditionalFormatting sqref="N29 Q29">
    <cfRule type="cellIs" dxfId="265" priority="32" operator="equal">
      <formula>"Ninguno"</formula>
    </cfRule>
    <cfRule type="cellIs" dxfId="264" priority="33" operator="equal">
      <formula>"Bajo"</formula>
    </cfRule>
    <cfRule type="cellIs" dxfId="263" priority="34" operator="equal">
      <formula>"Medio"</formula>
    </cfRule>
    <cfRule type="cellIs" dxfId="262" priority="35" operator="equal">
      <formula>"Alto"</formula>
    </cfRule>
    <cfRule type="cellIs" dxfId="261" priority="36" operator="equal">
      <formula>"Muy Alto"</formula>
    </cfRule>
  </conditionalFormatting>
  <conditionalFormatting sqref="O29">
    <cfRule type="cellIs" dxfId="260" priority="29" stopIfTrue="1" operator="between">
      <formula>15</formula>
      <formula>25</formula>
    </cfRule>
    <cfRule type="cellIs" dxfId="259" priority="30" stopIfTrue="1" operator="between">
      <formula>8</formula>
      <formula>12</formula>
    </cfRule>
    <cfRule type="cellIs" dxfId="258" priority="31" stopIfTrue="1" operator="between">
      <formula>1</formula>
      <formula>7</formula>
    </cfRule>
  </conditionalFormatting>
  <conditionalFormatting sqref="O29">
    <cfRule type="containsText" dxfId="257" priority="28" stopIfTrue="1" operator="containsText" text="No Aceptable">
      <formula>NOT(ISERROR(SEARCH("No Aceptable",O29)))</formula>
    </cfRule>
  </conditionalFormatting>
  <conditionalFormatting sqref="O29">
    <cfRule type="containsText" dxfId="256" priority="23" operator="containsText" text="Ninguno">
      <formula>NOT(ISERROR(SEARCH("Ninguno",O29)))</formula>
    </cfRule>
    <cfRule type="containsText" dxfId="255" priority="24" operator="containsText" text="Bajo">
      <formula>NOT(ISERROR(SEARCH("Bajo",O29)))</formula>
    </cfRule>
    <cfRule type="containsText" dxfId="254" priority="25" operator="containsText" text="Medio">
      <formula>NOT(ISERROR(SEARCH("Medio",O29)))</formula>
    </cfRule>
    <cfRule type="containsText" dxfId="253" priority="26" operator="containsText" text="Alto">
      <formula>NOT(ISERROR(SEARCH("Alto",O29)))</formula>
    </cfRule>
    <cfRule type="containsText" dxfId="252" priority="27" operator="containsText" text="Muy Alto">
      <formula>NOT(ISERROR(SEARCH("Muy Alto",O29)))</formula>
    </cfRule>
  </conditionalFormatting>
  <conditionalFormatting sqref="Q20">
    <cfRule type="cellIs" dxfId="251" priority="18" operator="equal">
      <formula>"Ninguno"</formula>
    </cfRule>
    <cfRule type="cellIs" dxfId="250" priority="19" operator="equal">
      <formula>"Bajo"</formula>
    </cfRule>
    <cfRule type="cellIs" dxfId="249" priority="20" operator="equal">
      <formula>"Medio"</formula>
    </cfRule>
    <cfRule type="cellIs" dxfId="248" priority="21" operator="equal">
      <formula>"Alto"</formula>
    </cfRule>
    <cfRule type="cellIs" dxfId="247" priority="22" operator="equal">
      <formula>"Muy Alto"</formula>
    </cfRule>
  </conditionalFormatting>
  <conditionalFormatting sqref="N20">
    <cfRule type="cellIs" dxfId="246" priority="12" operator="equal">
      <formula>"Ninguno"</formula>
    </cfRule>
    <cfRule type="cellIs" dxfId="245" priority="13" operator="equal">
      <formula>"Bajo"</formula>
    </cfRule>
    <cfRule type="cellIs" dxfId="244" priority="14" operator="equal">
      <formula>"Medio"</formula>
    </cfRule>
    <cfRule type="cellIs" dxfId="243" priority="15" operator="equal">
      <formula>"Alto"</formula>
    </cfRule>
    <cfRule type="cellIs" dxfId="242" priority="16" operator="equal">
      <formula>"Muy Alto"</formula>
    </cfRule>
  </conditionalFormatting>
  <conditionalFormatting sqref="M20">
    <cfRule type="cellIs" dxfId="241" priority="9" stopIfTrue="1" operator="between">
      <formula>15</formula>
      <formula>25</formula>
    </cfRule>
    <cfRule type="cellIs" dxfId="240" priority="10" stopIfTrue="1" operator="between">
      <formula>8</formula>
      <formula>12</formula>
    </cfRule>
    <cfRule type="cellIs" dxfId="239" priority="11" stopIfTrue="1" operator="between">
      <formula>1</formula>
      <formula>7</formula>
    </cfRule>
  </conditionalFormatting>
  <conditionalFormatting sqref="O20">
    <cfRule type="cellIs" dxfId="238" priority="6" stopIfTrue="1" operator="between">
      <formula>15</formula>
      <formula>25</formula>
    </cfRule>
    <cfRule type="cellIs" dxfId="237" priority="7" stopIfTrue="1" operator="between">
      <formula>8</formula>
      <formula>12</formula>
    </cfRule>
    <cfRule type="cellIs" dxfId="236" priority="8" stopIfTrue="1" operator="between">
      <formula>1</formula>
      <formula>7</formula>
    </cfRule>
  </conditionalFormatting>
  <dataValidations count="6">
    <dataValidation allowBlank="1" showInputMessage="1" showErrorMessage="1" promptTitle="Nivel de Riesgo (NR)" prompt="(NR) Magnitud del riesgo resultante del producto final del nivel de probabilidad por el nivel de consecuencia." sqref="P12:P13" xr:uid="{00000000-0002-0000-0800-000000000000}"/>
    <dataValidation allowBlank="1" showInputMessage="1" showErrorMessage="1" promptTitle="Nivel de Probabilidad (NP)" prompt="Producto del nivel de deficiencia por el nivel de exposicion" sqref="M12:M13" xr:uid="{00000000-0002-0000-0800-000001000000}"/>
    <dataValidation type="list" allowBlank="1" showInputMessage="1" showErrorMessage="1" sqref="M30:N30 D14:D29" xr:uid="{00000000-0002-0000-0800-000002000000}">
      <formula1>#REF!</formula1>
    </dataValidation>
    <dataValidation type="whole" allowBlank="1" showInputMessage="1" showErrorMessage="1" sqref="O4:O1048576" xr:uid="{00000000-0002-0000-0800-000003000000}">
      <formula1>10</formula1>
      <formula2>100</formula2>
    </dataValidation>
    <dataValidation type="whole" allowBlank="1" showInputMessage="1" showErrorMessage="1" sqref="L4:L1048576" xr:uid="{00000000-0002-0000-0800-000004000000}">
      <formula1>1</formula1>
      <formula2>4</formula2>
    </dataValidation>
    <dataValidation type="whole" allowBlank="1" showInputMessage="1" showErrorMessage="1" sqref="K4:K1048576" xr:uid="{00000000-0002-0000-0800-000005000000}">
      <formula1>0</formula1>
      <formula2>10</formula2>
    </dataValidation>
  </dataValidations>
  <pageMargins left="0.25" right="0.25" top="0.75" bottom="0.75" header="0.3" footer="0.3"/>
  <pageSetup paperSize="9" scale="25" orientation="landscape" r:id="rId1"/>
  <rowBreaks count="1" manualBreakCount="1">
    <brk id="22"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242" operator="containsText" id="{E2179863-9B4D-4B43-BC1A-0303B6982DAF}">
            <xm:f>NOT(ISERROR(SEARCH(#REF!,R4)))</xm:f>
            <xm:f>#REF!</xm:f>
            <x14:dxf>
              <fill>
                <patternFill>
                  <bgColor rgb="FF00B050"/>
                </patternFill>
              </fill>
            </x14:dxf>
          </x14:cfRule>
          <x14:cfRule type="containsText" priority="243" operator="containsText" id="{D74659DE-A0EB-48C5-AD84-8CC76891BC18}">
            <xm:f>NOT(ISERROR(SEARCH(#REF!,R4)))</xm:f>
            <xm:f>#REF!</xm:f>
            <x14:dxf>
              <fill>
                <patternFill>
                  <bgColor rgb="FF66FF99"/>
                </patternFill>
              </fill>
            </x14:dxf>
          </x14:cfRule>
          <xm:sqref>R4 R7:R11 R30:R1048576</xm:sqref>
        </x14:conditionalFormatting>
        <x14:conditionalFormatting xmlns:xm="http://schemas.microsoft.com/office/excel/2006/main">
          <x14:cfRule type="containsText" priority="229" operator="containsText" id="{1124F602-CB58-48A8-B441-5BAF62DB405B}">
            <xm:f>NOT(ISERROR(SEARCH(#REF!,R5)))</xm:f>
            <xm:f>#REF!</xm:f>
            <x14:dxf>
              <fill>
                <patternFill>
                  <bgColor rgb="FF00B050"/>
                </patternFill>
              </fill>
            </x14:dxf>
          </x14:cfRule>
          <x14:cfRule type="containsText" priority="230" operator="containsText" id="{43AE6C54-D088-4BAA-892B-04E035D24538}">
            <xm:f>NOT(ISERROR(SEARCH(#REF!,R5)))</xm:f>
            <xm:f>#REF!</xm:f>
            <x14:dxf>
              <fill>
                <patternFill>
                  <bgColor rgb="FF66FF99"/>
                </patternFill>
              </fill>
            </x14:dxf>
          </x14:cfRule>
          <xm:sqref>R5:R6</xm:sqref>
        </x14:conditionalFormatting>
        <x14:conditionalFormatting xmlns:xm="http://schemas.microsoft.com/office/excel/2006/main">
          <x14:cfRule type="containsText" priority="223" stopIfTrue="1" operator="containsText" text="No Aceptable" id="{A95FA4ED-253C-4EA0-8917-C0896414A266}">
            <xm:f>NOT(ISERROR(SEARCH("No Aceptable",'\Users\10 Spring Creators\Desktop\[DAD-027 V6 MATRIZ DE PELIGROS DISEMEQ.xlsx]Almacen'!#REF!)))</xm:f>
            <x14:dxf>
              <font>
                <color rgb="FFFF0000"/>
              </font>
            </x14:dxf>
          </x14:cfRule>
          <xm:sqref>N14:O15</xm:sqref>
        </x14:conditionalFormatting>
        <x14:conditionalFormatting xmlns:xm="http://schemas.microsoft.com/office/excel/2006/main">
          <x14:cfRule type="containsText" priority="218" operator="containsText" text="Ninguno" id="{D980DB9C-AE68-40EC-B908-F7089EF2D678}">
            <xm:f>NOT(ISERROR(SEARCH("Ninguno",'\Users\10 Spring Creators\Desktop\[DAD-027 V6 MATRIZ DE PELIGROS DISEMEQ.xlsx]Almacen'!#REF!)))</xm:f>
            <x14:dxf>
              <font>
                <color rgb="FF00B050"/>
              </font>
            </x14:dxf>
          </x14:cfRule>
          <x14:cfRule type="containsText" priority="219" operator="containsText" text="Bajo" id="{00BAB4B4-D32E-4CC5-9938-80D577624728}">
            <xm:f>NOT(ISERROR(SEARCH("Bajo",'\Users\10 Spring Creators\Desktop\[DAD-027 V6 MATRIZ DE PELIGROS DISEMEQ.xlsx]Almacen'!#REF!)))</xm:f>
            <x14:dxf>
              <font>
                <color rgb="FF00B050"/>
              </font>
            </x14:dxf>
          </x14:cfRule>
          <x14:cfRule type="containsText" priority="220" operator="containsText" text="Medio" id="{38807FA4-6C77-42C0-BB78-A77CC24A9B2E}">
            <xm:f>NOT(ISERROR(SEARCH("Medio",'\Users\10 Spring Creators\Desktop\[DAD-027 V6 MATRIZ DE PELIGROS DISEMEQ.xlsx]Almacen'!#REF!)))</xm:f>
            <x14:dxf>
              <font>
                <color rgb="FFFFFF00"/>
              </font>
            </x14:dxf>
          </x14:cfRule>
          <x14:cfRule type="containsText" priority="221" operator="containsText" text="Alto" id="{A53BDBF4-EE19-4699-A9C0-643B85708B9D}">
            <xm:f>NOT(ISERROR(SEARCH("Alto",'\Users\10 Spring Creators\Desktop\[DAD-027 V6 MATRIZ DE PELIGROS DISEMEQ.xlsx]Almacen'!#REF!)))</xm:f>
            <x14:dxf>
              <font>
                <color rgb="FFFF0000"/>
              </font>
            </x14:dxf>
          </x14:cfRule>
          <x14:cfRule type="containsText" priority="222" operator="containsText" text="Muy Alto" id="{33A568C4-3DEC-4C44-8014-C42A12A015FE}">
            <xm:f>NOT(ISERROR(SEARCH("Muy Alto",'\Users\10 Spring Creators\Desktop\[DAD-027 V6 MATRIZ DE PELIGROS DISEMEQ.xlsx]Almacen'!#REF!)))</xm:f>
            <x14:dxf>
              <font>
                <color rgb="FFFF0000"/>
              </font>
            </x14:dxf>
          </x14:cfRule>
          <xm:sqref>O14:O15</xm:sqref>
        </x14:conditionalFormatting>
        <x14:conditionalFormatting xmlns:xm="http://schemas.microsoft.com/office/excel/2006/main">
          <x14:cfRule type="containsText" priority="17" stopIfTrue="1" operator="containsText" text="No Aceptable" id="{FA21D159-80AF-41C5-8F62-124638981C02}">
            <xm:f>NOT(ISERROR(SEARCH("No Aceptable",Cocina!N21)))</xm:f>
            <x14:dxf>
              <font>
                <color rgb="FFFF0000"/>
              </font>
            </x14:dxf>
          </x14:cfRule>
          <xm:sqref>N20:O20</xm:sqref>
        </x14:conditionalFormatting>
        <x14:conditionalFormatting xmlns:xm="http://schemas.microsoft.com/office/excel/2006/main">
          <x14:cfRule type="containsText" priority="1" operator="containsText" text="Ninguno" id="{E2023F74-AC21-47C0-A443-5D21F435BA5D}">
            <xm:f>NOT(ISERROR(SEARCH("Ninguno",Cocina!O21)))</xm:f>
            <x14:dxf>
              <font>
                <color rgb="FF00B050"/>
              </font>
            </x14:dxf>
          </x14:cfRule>
          <x14:cfRule type="containsText" priority="2" operator="containsText" text="Bajo" id="{666A9B43-3CEC-4CC3-81F1-16314A08C50A}">
            <xm:f>NOT(ISERROR(SEARCH("Bajo",Cocina!O21)))</xm:f>
            <x14:dxf>
              <font>
                <color rgb="FF00B050"/>
              </font>
            </x14:dxf>
          </x14:cfRule>
          <x14:cfRule type="containsText" priority="3" operator="containsText" text="Medio" id="{723CB495-6CC3-4789-B219-EE2A69D4ED5E}">
            <xm:f>NOT(ISERROR(SEARCH("Medio",Cocina!O21)))</xm:f>
            <x14:dxf>
              <font>
                <color rgb="FFFFFF00"/>
              </font>
            </x14:dxf>
          </x14:cfRule>
          <x14:cfRule type="containsText" priority="4" operator="containsText" text="Alto" id="{26DE974D-0CA8-4E5D-B4AB-E4D3C3F2E8E9}">
            <xm:f>NOT(ISERROR(SEARCH("Alto",Cocina!O21)))</xm:f>
            <x14:dxf>
              <font>
                <color rgb="FFFF0000"/>
              </font>
            </x14:dxf>
          </x14:cfRule>
          <x14:cfRule type="containsText" priority="5" operator="containsText" text="Muy Alto" id="{C9AF6F43-7AFF-41B1-8819-0E4FF19FE709}">
            <xm:f>NOT(ISERROR(SEARCH("Muy Alto",Cocina!O21)))</xm:f>
            <x14:dxf>
              <font>
                <color rgb="FFFF0000"/>
              </font>
            </x14:dxf>
          </x14:cfRule>
          <xm:sqref>O20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theme="4" tint="-0.249977111117893"/>
  </sheetPr>
  <dimension ref="A1:X28"/>
  <sheetViews>
    <sheetView showGridLines="0" tabSelected="1" zoomScale="80" zoomScaleNormal="80" zoomScaleSheetLayoutView="70" workbookViewId="0">
      <selection activeCell="G25" sqref="G25"/>
    </sheetView>
  </sheetViews>
  <sheetFormatPr baseColWidth="10" defaultColWidth="11.44140625" defaultRowHeight="12" x14ac:dyDescent="0.25"/>
  <cols>
    <col min="1" max="1" width="5.6640625" style="35" customWidth="1"/>
    <col min="2" max="2" width="22.88671875" style="35" customWidth="1"/>
    <col min="3" max="3" width="38.44140625" style="34" customWidth="1"/>
    <col min="4" max="4" width="11" style="34" customWidth="1"/>
    <col min="5" max="5" width="26.5546875" style="40" customWidth="1"/>
    <col min="6" max="6" width="18.6640625" style="35" customWidth="1"/>
    <col min="7" max="7" width="33" style="34" customWidth="1"/>
    <col min="8" max="8" width="27.33203125" style="41" customWidth="1"/>
    <col min="9" max="9" width="34" style="34" customWidth="1"/>
    <col min="10" max="10" width="32" style="35" customWidth="1"/>
    <col min="11" max="12" width="4.44140625" style="35" customWidth="1"/>
    <col min="13" max="13" width="3.6640625" style="35" customWidth="1"/>
    <col min="14" max="14" width="16.5546875" style="35" customWidth="1"/>
    <col min="15" max="15" width="4.44140625" style="35" customWidth="1"/>
    <col min="16" max="16" width="5.6640625" style="35" customWidth="1"/>
    <col min="17" max="17" width="12" style="35" customWidth="1"/>
    <col min="18" max="18" width="16.109375" style="35" customWidth="1"/>
    <col min="19" max="20" width="23.88671875" style="34" customWidth="1"/>
    <col min="21" max="21" width="23.88671875" style="40" customWidth="1"/>
    <col min="22" max="23" width="23.88671875" style="34" customWidth="1"/>
    <col min="24" max="24" width="35.6640625" style="34" customWidth="1"/>
    <col min="25" max="16384" width="11.44140625" style="34"/>
  </cols>
  <sheetData>
    <row r="1" spans="1:24" ht="30" customHeight="1" x14ac:dyDescent="0.25">
      <c r="A1" s="322"/>
      <c r="B1" s="322"/>
      <c r="C1" s="322"/>
      <c r="D1" s="275" t="s">
        <v>173</v>
      </c>
      <c r="E1" s="276"/>
      <c r="F1" s="276"/>
      <c r="G1" s="276"/>
      <c r="H1" s="276"/>
      <c r="I1" s="276"/>
      <c r="J1" s="276"/>
      <c r="K1" s="276"/>
      <c r="L1" s="276"/>
      <c r="M1" s="276"/>
      <c r="N1" s="276"/>
      <c r="O1" s="276"/>
      <c r="P1" s="276"/>
      <c r="Q1" s="276"/>
      <c r="R1" s="276"/>
      <c r="S1" s="276"/>
      <c r="T1" s="277"/>
      <c r="U1" s="281" t="s">
        <v>705</v>
      </c>
      <c r="V1" s="282"/>
      <c r="W1" s="174"/>
      <c r="X1" s="176"/>
    </row>
    <row r="2" spans="1:24" ht="30" customHeight="1" x14ac:dyDescent="0.25">
      <c r="A2" s="322"/>
      <c r="B2" s="322"/>
      <c r="C2" s="322"/>
      <c r="D2" s="278"/>
      <c r="E2" s="279"/>
      <c r="F2" s="279"/>
      <c r="G2" s="279"/>
      <c r="H2" s="279"/>
      <c r="I2" s="279"/>
      <c r="J2" s="279"/>
      <c r="K2" s="279"/>
      <c r="L2" s="279"/>
      <c r="M2" s="279"/>
      <c r="N2" s="279"/>
      <c r="O2" s="279"/>
      <c r="P2" s="279"/>
      <c r="Q2" s="279"/>
      <c r="R2" s="279"/>
      <c r="S2" s="279"/>
      <c r="T2" s="280"/>
      <c r="U2" s="283"/>
      <c r="V2" s="284"/>
      <c r="W2" s="177"/>
      <c r="X2" s="179"/>
    </row>
    <row r="3" spans="1:24" ht="30" customHeight="1" x14ac:dyDescent="0.25">
      <c r="A3" s="322"/>
      <c r="B3" s="322"/>
      <c r="C3" s="322"/>
      <c r="D3" s="287" t="s">
        <v>706</v>
      </c>
      <c r="E3" s="287"/>
      <c r="F3" s="287"/>
      <c r="G3" s="287"/>
      <c r="H3" s="287"/>
      <c r="I3" s="287"/>
      <c r="J3" s="287" t="s">
        <v>707</v>
      </c>
      <c r="K3" s="287"/>
      <c r="L3" s="287"/>
      <c r="M3" s="287"/>
      <c r="N3" s="287"/>
      <c r="O3" s="287"/>
      <c r="P3" s="287"/>
      <c r="Q3" s="287"/>
      <c r="R3" s="287"/>
      <c r="S3" s="287"/>
      <c r="T3" s="287"/>
      <c r="U3" s="285"/>
      <c r="V3" s="286"/>
      <c r="W3" s="180"/>
      <c r="X3" s="182"/>
    </row>
    <row r="4" spans="1:24" ht="24" customHeight="1" x14ac:dyDescent="0.25">
      <c r="E4" s="36"/>
      <c r="F4" s="36"/>
      <c r="G4" s="37"/>
      <c r="H4" s="37"/>
      <c r="I4" s="37"/>
      <c r="J4" s="37"/>
      <c r="K4" s="36"/>
      <c r="L4" s="36"/>
      <c r="M4" s="36"/>
      <c r="S4" s="38"/>
      <c r="T4" s="326"/>
      <c r="U4" s="326"/>
      <c r="V4" s="326"/>
      <c r="W4" s="45"/>
    </row>
    <row r="5" spans="1:24" s="46" customFormat="1" ht="30.75" customHeight="1" x14ac:dyDescent="0.25">
      <c r="A5" s="333" t="s">
        <v>188</v>
      </c>
      <c r="B5" s="334"/>
      <c r="C5" s="335" t="s">
        <v>189</v>
      </c>
      <c r="D5" s="336"/>
      <c r="E5" s="337"/>
      <c r="F5" s="335" t="s">
        <v>347</v>
      </c>
      <c r="G5" s="336"/>
      <c r="H5" s="337"/>
      <c r="I5" s="298"/>
      <c r="J5" s="298"/>
      <c r="K5" s="298"/>
      <c r="L5" s="298"/>
      <c r="M5" s="298"/>
      <c r="N5" s="298"/>
      <c r="O5" s="298"/>
      <c r="P5" s="298"/>
      <c r="Q5" s="298"/>
      <c r="R5" s="298"/>
      <c r="S5" s="298"/>
      <c r="T5" s="316"/>
      <c r="U5" s="316"/>
      <c r="V5" s="316"/>
      <c r="W5" s="317"/>
      <c r="X5" s="317"/>
    </row>
    <row r="6" spans="1:24" s="46" customFormat="1" ht="39" customHeight="1" x14ac:dyDescent="0.25">
      <c r="A6" s="299">
        <v>44805</v>
      </c>
      <c r="B6" s="300"/>
      <c r="C6" s="308"/>
      <c r="D6" s="309"/>
      <c r="E6" s="300"/>
      <c r="F6" s="308"/>
      <c r="G6" s="309"/>
      <c r="H6" s="300"/>
      <c r="I6" s="301"/>
      <c r="J6" s="301"/>
      <c r="K6" s="302"/>
      <c r="L6" s="303"/>
      <c r="M6" s="303"/>
      <c r="N6" s="303"/>
      <c r="O6" s="303"/>
      <c r="P6" s="303"/>
      <c r="Q6" s="303"/>
      <c r="R6" s="303"/>
      <c r="S6" s="303"/>
      <c r="T6" s="304"/>
      <c r="U6" s="304"/>
      <c r="V6" s="304"/>
      <c r="W6" s="295"/>
      <c r="X6" s="295"/>
    </row>
    <row r="7" spans="1:24" s="46" customFormat="1" ht="23.25" customHeight="1" x14ac:dyDescent="0.25">
      <c r="A7" s="312" t="s">
        <v>175</v>
      </c>
      <c r="B7" s="313"/>
      <c r="C7" s="312" t="s">
        <v>187</v>
      </c>
      <c r="D7" s="315"/>
      <c r="E7" s="313"/>
      <c r="F7" s="312" t="s">
        <v>199</v>
      </c>
      <c r="G7" s="315"/>
      <c r="H7" s="313"/>
      <c r="I7" s="298"/>
      <c r="J7" s="298"/>
      <c r="K7" s="298"/>
      <c r="L7" s="298"/>
      <c r="M7" s="298"/>
      <c r="N7" s="298"/>
      <c r="O7" s="298"/>
      <c r="P7" s="298"/>
      <c r="Q7" s="298"/>
      <c r="R7" s="298"/>
      <c r="S7" s="298"/>
      <c r="T7" s="316"/>
      <c r="U7" s="316"/>
      <c r="V7" s="316"/>
      <c r="W7" s="317"/>
      <c r="X7" s="317"/>
    </row>
    <row r="8" spans="1:24" s="46" customFormat="1" ht="36.75" customHeight="1" x14ac:dyDescent="0.25">
      <c r="A8" s="308"/>
      <c r="B8" s="300"/>
      <c r="C8" s="308" t="s">
        <v>618</v>
      </c>
      <c r="D8" s="309"/>
      <c r="E8" s="300"/>
      <c r="F8" s="308" t="s">
        <v>617</v>
      </c>
      <c r="G8" s="309"/>
      <c r="H8" s="300"/>
      <c r="I8" s="301"/>
      <c r="J8" s="301"/>
      <c r="K8" s="302"/>
      <c r="L8" s="303"/>
      <c r="M8" s="303"/>
      <c r="N8" s="303"/>
      <c r="O8" s="303"/>
      <c r="P8" s="303"/>
      <c r="Q8" s="303"/>
      <c r="R8" s="303"/>
      <c r="S8" s="303"/>
      <c r="T8" s="304"/>
      <c r="U8" s="304"/>
      <c r="V8" s="304"/>
      <c r="W8" s="295"/>
      <c r="X8" s="295"/>
    </row>
    <row r="9" spans="1:24" ht="11.25" customHeight="1" x14ac:dyDescent="0.25">
      <c r="A9" s="90"/>
      <c r="B9" s="90"/>
      <c r="C9" s="46"/>
      <c r="D9" s="46"/>
      <c r="E9" s="91"/>
      <c r="F9" s="90"/>
      <c r="G9" s="46"/>
      <c r="H9" s="46"/>
      <c r="I9" s="46"/>
      <c r="J9" s="46"/>
      <c r="K9" s="90"/>
      <c r="L9" s="90"/>
      <c r="M9" s="90"/>
      <c r="N9" s="90"/>
      <c r="O9" s="90"/>
      <c r="P9" s="90"/>
      <c r="Q9" s="90"/>
      <c r="R9" s="90"/>
      <c r="S9" s="46"/>
      <c r="T9" s="46"/>
      <c r="U9" s="91"/>
      <c r="V9" s="46"/>
      <c r="W9" s="90"/>
      <c r="X9" s="46"/>
    </row>
    <row r="10" spans="1:24" s="46" customFormat="1" ht="27" customHeight="1" x14ac:dyDescent="0.25">
      <c r="A10" s="332" t="s">
        <v>149</v>
      </c>
      <c r="B10" s="332"/>
      <c r="C10" s="332"/>
      <c r="D10" s="332"/>
      <c r="E10" s="332"/>
      <c r="F10" s="332"/>
      <c r="G10" s="332"/>
      <c r="H10" s="332"/>
      <c r="I10" s="332"/>
      <c r="J10" s="332"/>
      <c r="K10" s="332"/>
      <c r="L10" s="332"/>
      <c r="M10" s="332"/>
      <c r="N10" s="332"/>
      <c r="O10" s="332"/>
      <c r="P10" s="332"/>
      <c r="Q10" s="332"/>
      <c r="R10" s="332"/>
      <c r="S10" s="332"/>
      <c r="T10" s="332"/>
      <c r="U10" s="332"/>
      <c r="V10" s="332"/>
      <c r="W10" s="332"/>
      <c r="X10" s="332"/>
    </row>
    <row r="11" spans="1:24" s="46" customFormat="1" ht="30" customHeight="1" x14ac:dyDescent="0.25">
      <c r="A11" s="311" t="s">
        <v>132</v>
      </c>
      <c r="B11" s="310" t="s">
        <v>176</v>
      </c>
      <c r="C11" s="311" t="s">
        <v>174</v>
      </c>
      <c r="D11" s="314" t="s">
        <v>186</v>
      </c>
      <c r="E11" s="318" t="s">
        <v>192</v>
      </c>
      <c r="F11" s="319"/>
      <c r="G11" s="320" t="s">
        <v>191</v>
      </c>
      <c r="H11" s="318" t="s">
        <v>193</v>
      </c>
      <c r="I11" s="311"/>
      <c r="J11" s="319"/>
      <c r="K11" s="327" t="s">
        <v>196</v>
      </c>
      <c r="L11" s="328"/>
      <c r="M11" s="328"/>
      <c r="N11" s="328"/>
      <c r="O11" s="328"/>
      <c r="P11" s="328"/>
      <c r="Q11" s="329"/>
      <c r="R11" s="125" t="s">
        <v>197</v>
      </c>
      <c r="S11" s="324" t="s">
        <v>198</v>
      </c>
      <c r="T11" s="311"/>
      <c r="U11" s="311"/>
      <c r="V11" s="311"/>
      <c r="W11" s="311"/>
      <c r="X11" s="325" t="s">
        <v>133</v>
      </c>
    </row>
    <row r="12" spans="1:24" s="46" customFormat="1" ht="40.5" customHeight="1" x14ac:dyDescent="0.25">
      <c r="A12" s="311"/>
      <c r="B12" s="310"/>
      <c r="C12" s="311"/>
      <c r="D12" s="314"/>
      <c r="E12" s="105" t="s">
        <v>134</v>
      </c>
      <c r="F12" s="66" t="s">
        <v>190</v>
      </c>
      <c r="G12" s="321"/>
      <c r="H12" s="67" t="s">
        <v>194</v>
      </c>
      <c r="I12" s="68" t="s">
        <v>177</v>
      </c>
      <c r="J12" s="69" t="s">
        <v>195</v>
      </c>
      <c r="K12" s="126" t="s">
        <v>130</v>
      </c>
      <c r="L12" s="48" t="s">
        <v>131</v>
      </c>
      <c r="M12" s="48" t="s">
        <v>70</v>
      </c>
      <c r="N12" s="49" t="s">
        <v>135</v>
      </c>
      <c r="O12" s="47" t="s">
        <v>136</v>
      </c>
      <c r="P12" s="47" t="s">
        <v>137</v>
      </c>
      <c r="Q12" s="47" t="s">
        <v>138</v>
      </c>
      <c r="R12" s="127" t="s">
        <v>139</v>
      </c>
      <c r="S12" s="121" t="s">
        <v>140</v>
      </c>
      <c r="T12" s="47" t="s">
        <v>141</v>
      </c>
      <c r="U12" s="47" t="s">
        <v>142</v>
      </c>
      <c r="V12" s="47" t="s">
        <v>143</v>
      </c>
      <c r="W12" s="47" t="s">
        <v>144</v>
      </c>
      <c r="X12" s="325"/>
    </row>
    <row r="13" spans="1:24" s="46" customFormat="1" ht="40.5" customHeight="1" x14ac:dyDescent="0.25">
      <c r="A13" s="157"/>
      <c r="B13" s="338"/>
      <c r="C13" s="339"/>
      <c r="D13" s="159"/>
      <c r="E13" s="105"/>
      <c r="F13" s="340"/>
      <c r="G13" s="341"/>
      <c r="H13" s="67"/>
      <c r="I13" s="68"/>
      <c r="J13" s="69"/>
      <c r="K13" s="126"/>
      <c r="L13" s="48"/>
      <c r="M13" s="48"/>
      <c r="N13" s="49"/>
      <c r="O13" s="47"/>
      <c r="P13" s="47"/>
      <c r="Q13" s="47"/>
      <c r="R13" s="342"/>
      <c r="S13" s="121"/>
      <c r="T13" s="47"/>
      <c r="U13" s="47"/>
      <c r="V13" s="47"/>
      <c r="W13" s="47"/>
      <c r="X13" s="158"/>
    </row>
    <row r="14" spans="1:24" s="46" customFormat="1" ht="131.25" hidden="1" customHeight="1" x14ac:dyDescent="0.25">
      <c r="A14" s="50">
        <v>1</v>
      </c>
      <c r="B14" s="292" t="s">
        <v>581</v>
      </c>
      <c r="C14" s="292" t="s">
        <v>619</v>
      </c>
      <c r="D14" s="70" t="s">
        <v>183</v>
      </c>
      <c r="E14" s="63" t="s">
        <v>415</v>
      </c>
      <c r="F14" s="151" t="s">
        <v>147</v>
      </c>
      <c r="G14" s="108" t="s">
        <v>488</v>
      </c>
      <c r="H14" s="64" t="s">
        <v>43</v>
      </c>
      <c r="I14" s="152" t="s">
        <v>43</v>
      </c>
      <c r="J14" s="62" t="s">
        <v>653</v>
      </c>
      <c r="K14" s="128">
        <v>2</v>
      </c>
      <c r="L14" s="51">
        <v>1</v>
      </c>
      <c r="M14" s="52">
        <f t="shared" ref="M14:M16" si="0">K14*L14</f>
        <v>2</v>
      </c>
      <c r="N14" s="53" t="str">
        <f t="shared" ref="N14:N16" si="1">IF(M14&gt;=24,"Muy Alto",IF(M14&gt;=10,"Alto",IF(M14&gt;=6,"Medio",IF(M14&gt;=2,"Bajo","Ninguno"))))</f>
        <v>Bajo</v>
      </c>
      <c r="O14" s="54">
        <v>10</v>
      </c>
      <c r="P14" s="51">
        <f t="shared" ref="P14:P16" si="2">O14*M14</f>
        <v>20</v>
      </c>
      <c r="Q14" s="55" t="str">
        <f t="shared" ref="Q14:Q16" si="3">IF(P14&gt;=600,"Muy Alto",IF(P14&gt;=150,"Alto",IF(P14&gt;=40,"Medio",IF(P14&gt;=20,"Bajo","Ninguno"))))</f>
        <v>Bajo</v>
      </c>
      <c r="R14" s="138" t="str">
        <f t="shared" ref="R14:R26" si="4">IF(P14&gt;=600,"No aceptable",IF(AND(P14&gt;=150,P14&lt;=500),"Aceptable con control especifico",IF(AND(P14&gt;=40,P14&lt;=120),"Mejorable",IF(P14&lt;=20,"Aceptable"))))</f>
        <v>Aceptable</v>
      </c>
      <c r="S14" s="80" t="s">
        <v>43</v>
      </c>
      <c r="T14" s="56" t="s">
        <v>43</v>
      </c>
      <c r="U14" s="56" t="s">
        <v>43</v>
      </c>
      <c r="V14" s="58" t="s">
        <v>43</v>
      </c>
      <c r="W14" s="58" t="s">
        <v>43</v>
      </c>
      <c r="X14" s="57"/>
    </row>
    <row r="15" spans="1:24" s="46" customFormat="1" ht="169.5" customHeight="1" x14ac:dyDescent="0.25">
      <c r="A15" s="50">
        <v>3</v>
      </c>
      <c r="B15" s="293"/>
      <c r="C15" s="293"/>
      <c r="D15" s="70" t="s">
        <v>183</v>
      </c>
      <c r="E15" s="63" t="s">
        <v>657</v>
      </c>
      <c r="F15" s="70" t="s">
        <v>146</v>
      </c>
      <c r="G15" s="134" t="s">
        <v>592</v>
      </c>
      <c r="H15" s="64" t="s">
        <v>43</v>
      </c>
      <c r="I15" s="61" t="s">
        <v>205</v>
      </c>
      <c r="J15" s="62" t="s">
        <v>658</v>
      </c>
      <c r="K15" s="130">
        <v>6</v>
      </c>
      <c r="L15" s="51">
        <v>3</v>
      </c>
      <c r="M15" s="93">
        <f t="shared" si="0"/>
        <v>18</v>
      </c>
      <c r="N15" s="94" t="str">
        <f t="shared" si="1"/>
        <v>Alto</v>
      </c>
      <c r="O15" s="95">
        <v>10</v>
      </c>
      <c r="P15" s="96">
        <f t="shared" si="2"/>
        <v>180</v>
      </c>
      <c r="Q15" s="97" t="str">
        <f t="shared" si="3"/>
        <v>Alto</v>
      </c>
      <c r="R15" s="138" t="str">
        <f t="shared" si="4"/>
        <v>Aceptable con control especifico</v>
      </c>
      <c r="S15" s="80" t="s">
        <v>43</v>
      </c>
      <c r="T15" s="56" t="s">
        <v>43</v>
      </c>
      <c r="U15" s="56" t="s">
        <v>43</v>
      </c>
      <c r="V15" s="57" t="s">
        <v>593</v>
      </c>
      <c r="W15" s="58" t="s">
        <v>43</v>
      </c>
      <c r="X15" s="57" t="s">
        <v>594</v>
      </c>
    </row>
    <row r="16" spans="1:24" s="46" customFormat="1" ht="176.25" customHeight="1" x14ac:dyDescent="0.25">
      <c r="A16" s="50">
        <v>5</v>
      </c>
      <c r="B16" s="293"/>
      <c r="C16" s="293"/>
      <c r="D16" s="70" t="s">
        <v>183</v>
      </c>
      <c r="E16" s="63" t="s">
        <v>595</v>
      </c>
      <c r="F16" s="148" t="s">
        <v>217</v>
      </c>
      <c r="G16" s="109" t="s">
        <v>596</v>
      </c>
      <c r="H16" s="146" t="s">
        <v>654</v>
      </c>
      <c r="I16" s="71" t="s">
        <v>655</v>
      </c>
      <c r="J16" s="113" t="s">
        <v>656</v>
      </c>
      <c r="K16" s="92">
        <v>6</v>
      </c>
      <c r="L16" s="51">
        <v>2</v>
      </c>
      <c r="M16" s="93">
        <f t="shared" si="0"/>
        <v>12</v>
      </c>
      <c r="N16" s="94" t="str">
        <f t="shared" si="1"/>
        <v>Alto</v>
      </c>
      <c r="O16" s="135">
        <v>25</v>
      </c>
      <c r="P16" s="96">
        <f t="shared" si="2"/>
        <v>300</v>
      </c>
      <c r="Q16" s="97" t="str">
        <f t="shared" si="3"/>
        <v>Alto</v>
      </c>
      <c r="R16" s="138" t="str">
        <f t="shared" si="4"/>
        <v>Aceptable con control especifico</v>
      </c>
      <c r="S16" s="80" t="s">
        <v>43</v>
      </c>
      <c r="T16" s="56" t="s">
        <v>43</v>
      </c>
      <c r="U16" s="56" t="s">
        <v>43</v>
      </c>
      <c r="V16" s="147" t="s">
        <v>43</v>
      </c>
      <c r="W16" s="57" t="s">
        <v>298</v>
      </c>
      <c r="X16" s="71" t="s">
        <v>600</v>
      </c>
    </row>
    <row r="17" spans="1:24" s="46" customFormat="1" ht="135.75" customHeight="1" x14ac:dyDescent="0.25">
      <c r="A17" s="50">
        <v>6</v>
      </c>
      <c r="B17" s="293"/>
      <c r="C17" s="293"/>
      <c r="D17" s="70" t="s">
        <v>183</v>
      </c>
      <c r="E17" s="63" t="s">
        <v>660</v>
      </c>
      <c r="F17" s="65" t="s">
        <v>145</v>
      </c>
      <c r="G17" s="108" t="s">
        <v>605</v>
      </c>
      <c r="H17" s="146" t="s">
        <v>659</v>
      </c>
      <c r="I17" s="71" t="s">
        <v>661</v>
      </c>
      <c r="J17" s="113" t="s">
        <v>662</v>
      </c>
      <c r="K17" s="92">
        <v>6</v>
      </c>
      <c r="L17" s="51">
        <v>2</v>
      </c>
      <c r="M17" s="93">
        <f>K17*L17</f>
        <v>12</v>
      </c>
      <c r="N17" s="94" t="str">
        <f>IF(M17&gt;=24,"Muy Alto",IF(M17&gt;=10,"Alto",IF(M17&gt;=6,"Medio",IF(M17&gt;=2,"Bajo","Ninguno"))))</f>
        <v>Alto</v>
      </c>
      <c r="O17" s="135">
        <v>25</v>
      </c>
      <c r="P17" s="96">
        <f>O17*M17</f>
        <v>300</v>
      </c>
      <c r="Q17" s="97" t="str">
        <f>IF(P17&gt;=600,"Muy Alto",IF(P17&gt;=150,"Alto",IF(P17&gt;=40,"Medio",IF(P17&gt;=20,"Bajo","Ninguno"))))</f>
        <v>Alto</v>
      </c>
      <c r="R17" s="138" t="str">
        <f t="shared" si="4"/>
        <v>Aceptable con control especifico</v>
      </c>
      <c r="S17" s="124" t="s">
        <v>43</v>
      </c>
      <c r="T17" s="74" t="s">
        <v>43</v>
      </c>
      <c r="U17" s="59" t="s">
        <v>663</v>
      </c>
      <c r="V17" s="59" t="s">
        <v>665</v>
      </c>
      <c r="W17" s="58" t="s">
        <v>43</v>
      </c>
      <c r="X17" s="71" t="s">
        <v>664</v>
      </c>
    </row>
    <row r="18" spans="1:24" s="46" customFormat="1" ht="120" hidden="1" customHeight="1" x14ac:dyDescent="0.25">
      <c r="A18" s="50">
        <v>7</v>
      </c>
      <c r="B18" s="293"/>
      <c r="C18" s="293"/>
      <c r="D18" s="70" t="s">
        <v>183</v>
      </c>
      <c r="E18" s="63" t="s">
        <v>666</v>
      </c>
      <c r="F18" s="65" t="s">
        <v>236</v>
      </c>
      <c r="G18" s="108" t="s">
        <v>237</v>
      </c>
      <c r="H18" s="112" t="s">
        <v>667</v>
      </c>
      <c r="I18" s="71" t="s">
        <v>668</v>
      </c>
      <c r="J18" s="113" t="s">
        <v>669</v>
      </c>
      <c r="K18" s="130">
        <v>2</v>
      </c>
      <c r="L18" s="51">
        <v>2</v>
      </c>
      <c r="M18" s="93">
        <f t="shared" ref="M18" si="5">K18*L18</f>
        <v>4</v>
      </c>
      <c r="N18" s="94" t="str">
        <f t="shared" ref="N18" si="6">IF(M18&gt;=24,"Muy Alto",IF(M18&gt;=10,"Alto",IF(M18&gt;=6,"Medio",IF(M18&gt;=2,"Bajo","Ninguno"))))</f>
        <v>Bajo</v>
      </c>
      <c r="O18" s="95">
        <v>25</v>
      </c>
      <c r="P18" s="96">
        <f t="shared" ref="P18" si="7">O18*M18</f>
        <v>100</v>
      </c>
      <c r="Q18" s="97" t="str">
        <f t="shared" ref="Q18:Q26" si="8">IF(P18&gt;=600,"Muy Alto",IF(P18&gt;=150,"Alto",IF(P18&gt;=40,"Medio",IF(P18&gt;=20,"Bajo","Ninguno"))))</f>
        <v>Medio</v>
      </c>
      <c r="R18" s="138" t="str">
        <f t="shared" si="4"/>
        <v>Mejorable</v>
      </c>
      <c r="S18" s="80" t="s">
        <v>43</v>
      </c>
      <c r="T18" s="56" t="s">
        <v>43</v>
      </c>
      <c r="U18" s="76" t="s">
        <v>43</v>
      </c>
      <c r="V18" s="71" t="s">
        <v>665</v>
      </c>
      <c r="W18" s="56" t="s">
        <v>43</v>
      </c>
      <c r="X18" s="71" t="s">
        <v>670</v>
      </c>
    </row>
    <row r="19" spans="1:24" s="46" customFormat="1" ht="114" hidden="1" customHeight="1" x14ac:dyDescent="0.25">
      <c r="A19" s="50">
        <v>8</v>
      </c>
      <c r="B19" s="293"/>
      <c r="C19" s="293"/>
      <c r="D19" s="70" t="s">
        <v>183</v>
      </c>
      <c r="E19" s="79" t="s">
        <v>404</v>
      </c>
      <c r="F19" s="78" t="s">
        <v>403</v>
      </c>
      <c r="G19" s="110" t="s">
        <v>671</v>
      </c>
      <c r="H19" s="112" t="s">
        <v>672</v>
      </c>
      <c r="I19" s="77" t="s">
        <v>673</v>
      </c>
      <c r="J19" s="117" t="s">
        <v>674</v>
      </c>
      <c r="K19" s="130">
        <v>2</v>
      </c>
      <c r="L19" s="51">
        <v>1</v>
      </c>
      <c r="M19" s="93">
        <f>K19*L19</f>
        <v>2</v>
      </c>
      <c r="N19" s="94" t="str">
        <f>IF(M19&gt;=24,"Muy Alto",IF(M19&gt;=10,"Alto",IF(M19&gt;=6,"Medio",IF(M19&gt;=2,"Bajo","Ninguno"))))</f>
        <v>Bajo</v>
      </c>
      <c r="O19" s="95">
        <v>10</v>
      </c>
      <c r="P19" s="96">
        <f>O19*M19</f>
        <v>20</v>
      </c>
      <c r="Q19" s="97" t="str">
        <f t="shared" si="8"/>
        <v>Bajo</v>
      </c>
      <c r="R19" s="138" t="str">
        <f t="shared" si="4"/>
        <v>Aceptable</v>
      </c>
      <c r="S19" s="80" t="s">
        <v>43</v>
      </c>
      <c r="T19" s="56" t="s">
        <v>43</v>
      </c>
      <c r="U19" s="80" t="s">
        <v>43</v>
      </c>
      <c r="V19" s="60" t="s">
        <v>609</v>
      </c>
      <c r="W19" s="81" t="s">
        <v>43</v>
      </c>
      <c r="X19" s="60"/>
    </row>
    <row r="20" spans="1:24" s="46" customFormat="1" ht="107.25" hidden="1" customHeight="1" x14ac:dyDescent="0.25">
      <c r="A20" s="50">
        <v>9</v>
      </c>
      <c r="B20" s="293"/>
      <c r="C20" s="293"/>
      <c r="D20" s="70" t="s">
        <v>183</v>
      </c>
      <c r="E20" s="79" t="s">
        <v>520</v>
      </c>
      <c r="F20" s="78" t="s">
        <v>244</v>
      </c>
      <c r="G20" s="110" t="s">
        <v>242</v>
      </c>
      <c r="H20" s="116" t="s">
        <v>43</v>
      </c>
      <c r="I20" s="77" t="s">
        <v>675</v>
      </c>
      <c r="J20" s="117" t="s">
        <v>676</v>
      </c>
      <c r="K20" s="130">
        <v>2</v>
      </c>
      <c r="L20" s="51">
        <v>1</v>
      </c>
      <c r="M20" s="93">
        <f>K20*L20</f>
        <v>2</v>
      </c>
      <c r="N20" s="94" t="str">
        <f>IF(M20&gt;=24,"Muy Alto",IF(M20&gt;=10,"Alto",IF(M20&gt;=6,"Medio",IF(M20&gt;=2,"Bajo","Ninguno"))))</f>
        <v>Bajo</v>
      </c>
      <c r="O20" s="95">
        <v>25</v>
      </c>
      <c r="P20" s="96">
        <f>O20*M20</f>
        <v>50</v>
      </c>
      <c r="Q20" s="97" t="str">
        <f t="shared" si="8"/>
        <v>Medio</v>
      </c>
      <c r="R20" s="138" t="str">
        <f t="shared" si="4"/>
        <v>Mejorable</v>
      </c>
      <c r="S20" s="80" t="s">
        <v>43</v>
      </c>
      <c r="T20" s="56" t="s">
        <v>43</v>
      </c>
      <c r="U20" s="80" t="s">
        <v>43</v>
      </c>
      <c r="V20" s="60" t="s">
        <v>246</v>
      </c>
      <c r="W20" s="81" t="s">
        <v>43</v>
      </c>
      <c r="X20" s="60" t="s">
        <v>247</v>
      </c>
    </row>
    <row r="21" spans="1:24" s="46" customFormat="1" ht="126.75" hidden="1" customHeight="1" x14ac:dyDescent="0.25">
      <c r="A21" s="50">
        <v>10</v>
      </c>
      <c r="B21" s="293"/>
      <c r="C21" s="293"/>
      <c r="D21" s="70" t="s">
        <v>183</v>
      </c>
      <c r="E21" s="82" t="s">
        <v>378</v>
      </c>
      <c r="F21" s="83" t="s">
        <v>352</v>
      </c>
      <c r="G21" s="111" t="s">
        <v>677</v>
      </c>
      <c r="H21" s="116" t="s">
        <v>43</v>
      </c>
      <c r="I21" s="77" t="s">
        <v>678</v>
      </c>
      <c r="J21" s="118" t="s">
        <v>679</v>
      </c>
      <c r="K21" s="130">
        <v>2</v>
      </c>
      <c r="L21" s="51">
        <v>1</v>
      </c>
      <c r="M21" s="93">
        <f t="shared" ref="M21:M26" si="9">K21*L21</f>
        <v>2</v>
      </c>
      <c r="N21" s="94" t="str">
        <f t="shared" ref="N21:N27" si="10">IF(M21&gt;=24,"Muy Alto",IF(M21&gt;=10,"Alto",IF(M21&gt;=6,"Medio",IF(M21&gt;=2,"Bajo","Ninguno"))))</f>
        <v>Bajo</v>
      </c>
      <c r="O21" s="95">
        <v>10</v>
      </c>
      <c r="P21" s="96">
        <f t="shared" ref="P21:P26" si="11">O21*M21</f>
        <v>20</v>
      </c>
      <c r="Q21" s="97" t="str">
        <f t="shared" si="8"/>
        <v>Bajo</v>
      </c>
      <c r="R21" s="138" t="str">
        <f t="shared" si="4"/>
        <v>Aceptable</v>
      </c>
      <c r="S21" s="87" t="s">
        <v>43</v>
      </c>
      <c r="T21" s="84" t="s">
        <v>43</v>
      </c>
      <c r="U21" s="84" t="s">
        <v>43</v>
      </c>
      <c r="V21" s="71" t="s">
        <v>381</v>
      </c>
      <c r="W21" s="71"/>
      <c r="X21" s="71"/>
    </row>
    <row r="22" spans="1:24" s="46" customFormat="1" ht="126.75" hidden="1" customHeight="1" x14ac:dyDescent="0.25">
      <c r="A22" s="50">
        <v>11</v>
      </c>
      <c r="B22" s="293"/>
      <c r="C22" s="293"/>
      <c r="D22" s="70" t="s">
        <v>183</v>
      </c>
      <c r="E22" s="106" t="s">
        <v>680</v>
      </c>
      <c r="F22" s="174" t="s">
        <v>254</v>
      </c>
      <c r="G22" s="131" t="s">
        <v>263</v>
      </c>
      <c r="H22" s="106" t="s">
        <v>681</v>
      </c>
      <c r="I22" s="60" t="s">
        <v>682</v>
      </c>
      <c r="J22" s="118" t="s">
        <v>683</v>
      </c>
      <c r="K22" s="130">
        <v>2</v>
      </c>
      <c r="L22" s="51">
        <v>2</v>
      </c>
      <c r="M22" s="93">
        <f t="shared" si="9"/>
        <v>4</v>
      </c>
      <c r="N22" s="94" t="str">
        <f t="shared" si="10"/>
        <v>Bajo</v>
      </c>
      <c r="O22" s="95">
        <v>10</v>
      </c>
      <c r="P22" s="96">
        <f t="shared" si="11"/>
        <v>40</v>
      </c>
      <c r="Q22" s="97" t="str">
        <f t="shared" si="8"/>
        <v>Medio</v>
      </c>
      <c r="R22" s="138" t="str">
        <f t="shared" si="4"/>
        <v>Mejorable</v>
      </c>
      <c r="S22" s="80" t="s">
        <v>43</v>
      </c>
      <c r="T22" s="56" t="s">
        <v>43</v>
      </c>
      <c r="U22" s="153" t="s">
        <v>43</v>
      </c>
      <c r="V22" s="147" t="s">
        <v>43</v>
      </c>
      <c r="W22" s="56" t="s">
        <v>43</v>
      </c>
      <c r="X22" s="60"/>
    </row>
    <row r="23" spans="1:24" s="46" customFormat="1" ht="122.25" hidden="1" customHeight="1" x14ac:dyDescent="0.25">
      <c r="A23" s="50">
        <v>13</v>
      </c>
      <c r="B23" s="293"/>
      <c r="C23" s="293"/>
      <c r="D23" s="70" t="s">
        <v>183</v>
      </c>
      <c r="E23" s="63" t="s">
        <v>684</v>
      </c>
      <c r="F23" s="180"/>
      <c r="G23" s="131" t="s">
        <v>685</v>
      </c>
      <c r="H23" s="82" t="s">
        <v>686</v>
      </c>
      <c r="I23" s="153" t="s">
        <v>43</v>
      </c>
      <c r="J23" s="118" t="s">
        <v>687</v>
      </c>
      <c r="K23" s="130">
        <v>2</v>
      </c>
      <c r="L23" s="51">
        <v>1</v>
      </c>
      <c r="M23" s="93">
        <f t="shared" si="9"/>
        <v>2</v>
      </c>
      <c r="N23" s="94" t="str">
        <f t="shared" si="10"/>
        <v>Bajo</v>
      </c>
      <c r="O23" s="95">
        <v>10</v>
      </c>
      <c r="P23" s="96">
        <f t="shared" si="11"/>
        <v>20</v>
      </c>
      <c r="Q23" s="97" t="str">
        <f t="shared" si="8"/>
        <v>Bajo</v>
      </c>
      <c r="R23" s="138" t="str">
        <f t="shared" si="4"/>
        <v>Aceptable</v>
      </c>
      <c r="S23" s="87" t="s">
        <v>43</v>
      </c>
      <c r="T23" s="84" t="s">
        <v>43</v>
      </c>
      <c r="U23" s="84" t="s">
        <v>43</v>
      </c>
      <c r="V23" s="85" t="s">
        <v>329</v>
      </c>
      <c r="W23" s="84" t="s">
        <v>43</v>
      </c>
      <c r="X23" s="71" t="s">
        <v>327</v>
      </c>
    </row>
    <row r="24" spans="1:24" s="46" customFormat="1" ht="99.75" hidden="1" customHeight="1" x14ac:dyDescent="0.25">
      <c r="A24" s="50">
        <v>14</v>
      </c>
      <c r="B24" s="293"/>
      <c r="C24" s="293"/>
      <c r="D24" s="70" t="s">
        <v>183</v>
      </c>
      <c r="E24" s="106" t="s">
        <v>269</v>
      </c>
      <c r="F24" s="330" t="s">
        <v>182</v>
      </c>
      <c r="G24" s="132" t="s">
        <v>270</v>
      </c>
      <c r="H24" s="116" t="s">
        <v>43</v>
      </c>
      <c r="I24" s="60" t="s">
        <v>278</v>
      </c>
      <c r="J24" s="118" t="s">
        <v>271</v>
      </c>
      <c r="K24" s="130">
        <v>2</v>
      </c>
      <c r="L24" s="51">
        <v>2</v>
      </c>
      <c r="M24" s="93">
        <f t="shared" si="9"/>
        <v>4</v>
      </c>
      <c r="N24" s="94" t="str">
        <f t="shared" si="10"/>
        <v>Bajo</v>
      </c>
      <c r="O24" s="95">
        <v>10</v>
      </c>
      <c r="P24" s="96">
        <f t="shared" si="11"/>
        <v>40</v>
      </c>
      <c r="Q24" s="97" t="str">
        <f t="shared" si="8"/>
        <v>Medio</v>
      </c>
      <c r="R24" s="138" t="str">
        <f t="shared" si="4"/>
        <v>Mejorable</v>
      </c>
      <c r="S24" s="80" t="s">
        <v>43</v>
      </c>
      <c r="T24" s="56" t="s">
        <v>43</v>
      </c>
      <c r="U24" s="84" t="s">
        <v>43</v>
      </c>
      <c r="V24" s="84" t="s">
        <v>43</v>
      </c>
      <c r="W24" s="84" t="s">
        <v>43</v>
      </c>
      <c r="X24" s="85" t="s">
        <v>273</v>
      </c>
    </row>
    <row r="25" spans="1:24" s="46" customFormat="1" ht="138.75" customHeight="1" x14ac:dyDescent="0.25">
      <c r="A25" s="50">
        <v>15</v>
      </c>
      <c r="B25" s="293"/>
      <c r="C25" s="293"/>
      <c r="D25" s="70" t="s">
        <v>183</v>
      </c>
      <c r="E25" s="106" t="s">
        <v>331</v>
      </c>
      <c r="F25" s="331"/>
      <c r="G25" s="132" t="s">
        <v>277</v>
      </c>
      <c r="H25" s="120" t="s">
        <v>43</v>
      </c>
      <c r="I25" s="60" t="s">
        <v>615</v>
      </c>
      <c r="J25" s="118" t="s">
        <v>280</v>
      </c>
      <c r="K25" s="130">
        <v>2</v>
      </c>
      <c r="L25" s="51">
        <v>3</v>
      </c>
      <c r="M25" s="93">
        <f t="shared" si="9"/>
        <v>6</v>
      </c>
      <c r="N25" s="94" t="str">
        <f t="shared" si="10"/>
        <v>Medio</v>
      </c>
      <c r="O25" s="54">
        <v>25</v>
      </c>
      <c r="P25" s="96">
        <f t="shared" si="11"/>
        <v>150</v>
      </c>
      <c r="Q25" s="97" t="str">
        <f t="shared" si="8"/>
        <v>Alto</v>
      </c>
      <c r="R25" s="138" t="str">
        <f t="shared" si="4"/>
        <v>Aceptable con control especifico</v>
      </c>
      <c r="S25" s="80" t="s">
        <v>43</v>
      </c>
      <c r="T25" s="56" t="s">
        <v>43</v>
      </c>
      <c r="U25" s="56" t="s">
        <v>43</v>
      </c>
      <c r="V25" s="84" t="s">
        <v>43</v>
      </c>
      <c r="W25" s="56" t="s">
        <v>43</v>
      </c>
      <c r="X25" s="85" t="s">
        <v>334</v>
      </c>
    </row>
    <row r="26" spans="1:24" s="46" customFormat="1" ht="138.75" hidden="1" customHeight="1" x14ac:dyDescent="0.25">
      <c r="A26" s="50">
        <v>16</v>
      </c>
      <c r="B26" s="293"/>
      <c r="C26" s="293"/>
      <c r="D26" s="70" t="s">
        <v>183</v>
      </c>
      <c r="E26" s="106" t="s">
        <v>688</v>
      </c>
      <c r="F26" s="98" t="s">
        <v>170</v>
      </c>
      <c r="G26" s="132" t="s">
        <v>336</v>
      </c>
      <c r="H26" s="82" t="s">
        <v>337</v>
      </c>
      <c r="I26" s="60" t="s">
        <v>689</v>
      </c>
      <c r="J26" s="118" t="s">
        <v>338</v>
      </c>
      <c r="K26" s="130">
        <v>2</v>
      </c>
      <c r="L26" s="51">
        <v>2</v>
      </c>
      <c r="M26" s="93">
        <f t="shared" si="9"/>
        <v>4</v>
      </c>
      <c r="N26" s="94" t="str">
        <f t="shared" si="10"/>
        <v>Bajo</v>
      </c>
      <c r="O26" s="95">
        <v>10</v>
      </c>
      <c r="P26" s="96">
        <f t="shared" si="11"/>
        <v>40</v>
      </c>
      <c r="Q26" s="97" t="str">
        <f t="shared" si="8"/>
        <v>Medio</v>
      </c>
      <c r="R26" s="138" t="str">
        <f t="shared" si="4"/>
        <v>Mejorable</v>
      </c>
      <c r="S26" s="139" t="s">
        <v>340</v>
      </c>
      <c r="T26" s="56" t="s">
        <v>43</v>
      </c>
      <c r="U26" s="56" t="s">
        <v>43</v>
      </c>
      <c r="V26" s="84" t="s">
        <v>43</v>
      </c>
      <c r="W26" s="84" t="s">
        <v>43</v>
      </c>
      <c r="X26" s="85" t="s">
        <v>342</v>
      </c>
    </row>
    <row r="27" spans="1:24" s="46" customFormat="1" ht="170.25" customHeight="1" x14ac:dyDescent="0.25">
      <c r="A27" s="50">
        <v>17</v>
      </c>
      <c r="B27" s="294"/>
      <c r="C27" s="294"/>
      <c r="D27" s="70" t="s">
        <v>183</v>
      </c>
      <c r="E27" s="106" t="s">
        <v>343</v>
      </c>
      <c r="F27" s="98" t="s">
        <v>184</v>
      </c>
      <c r="G27" s="133" t="s">
        <v>344</v>
      </c>
      <c r="H27" s="82" t="s">
        <v>690</v>
      </c>
      <c r="I27" s="60" t="s">
        <v>402</v>
      </c>
      <c r="J27" s="118" t="s">
        <v>577</v>
      </c>
      <c r="K27" s="130">
        <v>6</v>
      </c>
      <c r="L27" s="51">
        <v>2</v>
      </c>
      <c r="M27" s="93">
        <f>K27*L27</f>
        <v>12</v>
      </c>
      <c r="N27" s="94" t="str">
        <f t="shared" si="10"/>
        <v>Alto</v>
      </c>
      <c r="O27" s="54">
        <v>25</v>
      </c>
      <c r="P27" s="96">
        <f>O27*M27</f>
        <v>300</v>
      </c>
      <c r="Q27" s="97" t="str">
        <f>IF(P27&gt;=600,"Muy Alto",IF(P27&gt;=150,"Alto",IF(P27&gt;=40,"Medio",IF(P27&gt;=20,"Bajo","Ninguno"))))</f>
        <v>Alto</v>
      </c>
      <c r="R27" s="129" t="str">
        <f>IF(P27&gt;=600,"No aceptable",IF(AND(P27&gt;=150,P27&lt;=500),"Aceptable con control especifico",IF(AND(P27&gt;=40,P27&lt;=120),"Mejorable",IF(P27&lt;=20,"Aceptable"))))</f>
        <v>Aceptable con control especifico</v>
      </c>
      <c r="S27" s="80" t="s">
        <v>43</v>
      </c>
      <c r="T27" s="56" t="s">
        <v>43</v>
      </c>
      <c r="U27" s="56" t="s">
        <v>43</v>
      </c>
      <c r="V27" s="59" t="s">
        <v>616</v>
      </c>
      <c r="W27" s="59" t="s">
        <v>345</v>
      </c>
      <c r="X27" s="59" t="s">
        <v>281</v>
      </c>
    </row>
    <row r="28" spans="1:24" s="39" customFormat="1" ht="17.25" hidden="1" customHeight="1" thickBot="1" x14ac:dyDescent="0.3">
      <c r="A28" s="88"/>
      <c r="B28" s="89"/>
      <c r="C28" s="99"/>
      <c r="D28" s="99"/>
      <c r="E28" s="100"/>
      <c r="F28" s="89"/>
      <c r="G28" s="99"/>
      <c r="H28" s="101"/>
      <c r="I28" s="99"/>
      <c r="J28" s="89"/>
      <c r="K28" s="89"/>
      <c r="L28" s="89"/>
      <c r="M28" s="100"/>
      <c r="N28" s="100"/>
      <c r="O28" s="102"/>
      <c r="P28" s="103"/>
      <c r="Q28" s="104"/>
      <c r="R28" s="104"/>
      <c r="S28" s="89"/>
      <c r="T28" s="89"/>
      <c r="U28" s="89"/>
      <c r="V28" s="89"/>
      <c r="W28" s="99"/>
      <c r="X28" s="89"/>
    </row>
  </sheetData>
  <sheetProtection formatCells="0" formatRows="0" insertRows="0" deleteRows="0" selectLockedCells="1"/>
  <autoFilter ref="A13:X28" xr:uid="{00000000-0001-0000-0900-000000000000}">
    <filterColumn colId="16">
      <filters>
        <filter val="Alto"/>
      </filters>
    </filterColumn>
  </autoFilter>
  <dataConsolidate/>
  <mergeCells count="50">
    <mergeCell ref="W1:X3"/>
    <mergeCell ref="T4:V4"/>
    <mergeCell ref="A1:C3"/>
    <mergeCell ref="D1:T2"/>
    <mergeCell ref="D3:I3"/>
    <mergeCell ref="J3:T3"/>
    <mergeCell ref="U1:V3"/>
    <mergeCell ref="W5:X5"/>
    <mergeCell ref="A6:B6"/>
    <mergeCell ref="C6:E6"/>
    <mergeCell ref="F6:H6"/>
    <mergeCell ref="I6:J6"/>
    <mergeCell ref="K6:S6"/>
    <mergeCell ref="T6:V6"/>
    <mergeCell ref="W6:X6"/>
    <mergeCell ref="A5:B5"/>
    <mergeCell ref="C5:E5"/>
    <mergeCell ref="F5:H5"/>
    <mergeCell ref="I5:J5"/>
    <mergeCell ref="K5:S5"/>
    <mergeCell ref="T5:V5"/>
    <mergeCell ref="W7:X7"/>
    <mergeCell ref="A8:B8"/>
    <mergeCell ref="C8:E8"/>
    <mergeCell ref="F8:H8"/>
    <mergeCell ref="I8:J8"/>
    <mergeCell ref="K8:S8"/>
    <mergeCell ref="T8:V8"/>
    <mergeCell ref="W8:X8"/>
    <mergeCell ref="A7:B7"/>
    <mergeCell ref="C7:E7"/>
    <mergeCell ref="F7:H7"/>
    <mergeCell ref="I7:J7"/>
    <mergeCell ref="K7:S7"/>
    <mergeCell ref="T7:V7"/>
    <mergeCell ref="B14:B27"/>
    <mergeCell ref="C14:C27"/>
    <mergeCell ref="F22:F23"/>
    <mergeCell ref="F24:F25"/>
    <mergeCell ref="A10:X10"/>
    <mergeCell ref="A11:A12"/>
    <mergeCell ref="B11:B12"/>
    <mergeCell ref="C11:C12"/>
    <mergeCell ref="D11:D12"/>
    <mergeCell ref="E11:F11"/>
    <mergeCell ref="G11:G12"/>
    <mergeCell ref="H11:J11"/>
    <mergeCell ref="K11:Q11"/>
    <mergeCell ref="S11:W11"/>
    <mergeCell ref="X11:X12"/>
  </mergeCells>
  <conditionalFormatting sqref="Q28 O4 O9 M12:M13 O28:O65465 M16">
    <cfRule type="cellIs" dxfId="219" priority="228" stopIfTrue="1" operator="between">
      <formula>15</formula>
      <formula>25</formula>
    </cfRule>
    <cfRule type="cellIs" dxfId="218" priority="229" stopIfTrue="1" operator="between">
      <formula>8</formula>
      <formula>12</formula>
    </cfRule>
    <cfRule type="cellIs" dxfId="217" priority="230" stopIfTrue="1" operator="between">
      <formula>1</formula>
      <formula>7</formula>
    </cfRule>
  </conditionalFormatting>
  <conditionalFormatting sqref="P28:Q28">
    <cfRule type="containsText" dxfId="216" priority="227" operator="containsText" text="No Aceptable">
      <formula>NOT(ISERROR(SEARCH("No Aceptable",P28)))</formula>
    </cfRule>
  </conditionalFormatting>
  <conditionalFormatting sqref="Q28">
    <cfRule type="containsText" dxfId="215" priority="222" stopIfTrue="1" operator="containsText" text="Ninguno">
      <formula>NOT(ISERROR(SEARCH("Ninguno",Q28)))</formula>
    </cfRule>
    <cfRule type="containsText" dxfId="214" priority="223" stopIfTrue="1" operator="containsText" text="Bajo">
      <formula>NOT(ISERROR(SEARCH("Bajo",Q28)))</formula>
    </cfRule>
    <cfRule type="containsText" dxfId="213" priority="224" stopIfTrue="1" operator="containsText" text="Medio">
      <formula>NOT(ISERROR(SEARCH("Medio",Q28)))</formula>
    </cfRule>
    <cfRule type="containsText" dxfId="212" priority="225" operator="containsText" text="Alto">
      <formula>NOT(ISERROR(SEARCH("Alto",Q28)))</formula>
    </cfRule>
    <cfRule type="containsText" dxfId="211" priority="226" operator="containsText" text="Muy Alto">
      <formula>NOT(ISERROR(SEARCH("Muy Alto",Q28)))</formula>
    </cfRule>
  </conditionalFormatting>
  <conditionalFormatting sqref="R4 R7:R11 R28:R1048576">
    <cfRule type="cellIs" dxfId="210" priority="231" operator="equal">
      <formula>#REF!</formula>
    </cfRule>
    <cfRule type="cellIs" dxfId="209" priority="232" operator="equal">
      <formula>#REF!</formula>
    </cfRule>
  </conditionalFormatting>
  <conditionalFormatting sqref="R5:R6">
    <cfRule type="cellIs" dxfId="208" priority="218" operator="equal">
      <formula>#REF!</formula>
    </cfRule>
    <cfRule type="cellIs" dxfId="207" priority="219" operator="equal">
      <formula>#REF!</formula>
    </cfRule>
  </conditionalFormatting>
  <conditionalFormatting sqref="M14 O14">
    <cfRule type="cellIs" dxfId="206" priority="215" stopIfTrue="1" operator="between">
      <formula>15</formula>
      <formula>25</formula>
    </cfRule>
    <cfRule type="cellIs" dxfId="205" priority="216" stopIfTrue="1" operator="between">
      <formula>8</formula>
      <formula>12</formula>
    </cfRule>
    <cfRule type="cellIs" dxfId="204" priority="217" stopIfTrue="1" operator="between">
      <formula>1</formula>
      <formula>7</formula>
    </cfRule>
  </conditionalFormatting>
  <conditionalFormatting sqref="N14 Q14 N16 Q16">
    <cfRule type="cellIs" dxfId="203" priority="204" operator="equal">
      <formula>"Ninguno"</formula>
    </cfRule>
    <cfRule type="cellIs" dxfId="202" priority="205" operator="equal">
      <formula>"Bajo"</formula>
    </cfRule>
    <cfRule type="cellIs" dxfId="201" priority="206" operator="equal">
      <formula>"Medio"</formula>
    </cfRule>
    <cfRule type="cellIs" dxfId="200" priority="207" operator="equal">
      <formula>"Alto"</formula>
    </cfRule>
    <cfRule type="cellIs" dxfId="199" priority="208" operator="equal">
      <formula>"Muy Alto"</formula>
    </cfRule>
  </conditionalFormatting>
  <conditionalFormatting sqref="M15 O15">
    <cfRule type="cellIs" dxfId="198" priority="201" stopIfTrue="1" operator="between">
      <formula>15</formula>
      <formula>25</formula>
    </cfRule>
    <cfRule type="cellIs" dxfId="197" priority="202" stopIfTrue="1" operator="between">
      <formula>8</formula>
      <formula>12</formula>
    </cfRule>
    <cfRule type="cellIs" dxfId="196" priority="203" stopIfTrue="1" operator="between">
      <formula>1</formula>
      <formula>7</formula>
    </cfRule>
  </conditionalFormatting>
  <conditionalFormatting sqref="N15:O15 N16">
    <cfRule type="containsText" dxfId="195" priority="200" stopIfTrue="1" operator="containsText" text="No Aceptable">
      <formula>NOT(ISERROR(SEARCH("No Aceptable",N15)))</formula>
    </cfRule>
  </conditionalFormatting>
  <conditionalFormatting sqref="O15">
    <cfRule type="containsText" dxfId="194" priority="195" operator="containsText" text="Ninguno">
      <formula>NOT(ISERROR(SEARCH("Ninguno",O15)))</formula>
    </cfRule>
    <cfRule type="containsText" dxfId="193" priority="196" operator="containsText" text="Bajo">
      <formula>NOT(ISERROR(SEARCH("Bajo",O15)))</formula>
    </cfRule>
    <cfRule type="containsText" dxfId="192" priority="197" operator="containsText" text="Medio">
      <formula>NOT(ISERROR(SEARCH("Medio",O15)))</formula>
    </cfRule>
    <cfRule type="containsText" dxfId="191" priority="198" operator="containsText" text="Alto">
      <formula>NOT(ISERROR(SEARCH("Alto",O15)))</formula>
    </cfRule>
    <cfRule type="containsText" dxfId="190" priority="199" operator="containsText" text="Muy Alto">
      <formula>NOT(ISERROR(SEARCH("Muy Alto",O15)))</formula>
    </cfRule>
  </conditionalFormatting>
  <conditionalFormatting sqref="N15 Q15">
    <cfRule type="cellIs" dxfId="189" priority="190" operator="equal">
      <formula>"Ninguno"</formula>
    </cfRule>
    <cfRule type="cellIs" dxfId="188" priority="191" operator="equal">
      <formula>"Bajo"</formula>
    </cfRule>
    <cfRule type="cellIs" dxfId="187" priority="192" operator="equal">
      <formula>"Medio"</formula>
    </cfRule>
    <cfRule type="cellIs" dxfId="186" priority="193" operator="equal">
      <formula>"Alto"</formula>
    </cfRule>
    <cfRule type="cellIs" dxfId="185" priority="194" operator="equal">
      <formula>"Muy Alto"</formula>
    </cfRule>
  </conditionalFormatting>
  <conditionalFormatting sqref="O23 M23">
    <cfRule type="cellIs" dxfId="184" priority="117" stopIfTrue="1" operator="between">
      <formula>15</formula>
      <formula>25</formula>
    </cfRule>
    <cfRule type="cellIs" dxfId="183" priority="118" stopIfTrue="1" operator="between">
      <formula>8</formula>
      <formula>12</formula>
    </cfRule>
    <cfRule type="cellIs" dxfId="182" priority="119" stopIfTrue="1" operator="between">
      <formula>1</formula>
      <formula>7</formula>
    </cfRule>
  </conditionalFormatting>
  <conditionalFormatting sqref="N23:O23">
    <cfRule type="containsText" dxfId="181" priority="116" stopIfTrue="1" operator="containsText" text="No Aceptable">
      <formula>NOT(ISERROR(SEARCH("No Aceptable",N23)))</formula>
    </cfRule>
  </conditionalFormatting>
  <conditionalFormatting sqref="O23">
    <cfRule type="containsText" dxfId="180" priority="111" operator="containsText" text="Ninguno">
      <formula>NOT(ISERROR(SEARCH("Ninguno",O23)))</formula>
    </cfRule>
    <cfRule type="containsText" dxfId="179" priority="112" operator="containsText" text="Bajo">
      <formula>NOT(ISERROR(SEARCH("Bajo",O23)))</formula>
    </cfRule>
    <cfRule type="containsText" dxfId="178" priority="113" operator="containsText" text="Medio">
      <formula>NOT(ISERROR(SEARCH("Medio",O23)))</formula>
    </cfRule>
    <cfRule type="containsText" dxfId="177" priority="114" operator="containsText" text="Alto">
      <formula>NOT(ISERROR(SEARCH("Alto",O23)))</formula>
    </cfRule>
    <cfRule type="containsText" dxfId="176" priority="115" operator="containsText" text="Muy Alto">
      <formula>NOT(ISERROR(SEARCH("Muy Alto",O23)))</formula>
    </cfRule>
  </conditionalFormatting>
  <conditionalFormatting sqref="N23 Q23">
    <cfRule type="cellIs" dxfId="175" priority="106" operator="equal">
      <formula>"Ninguno"</formula>
    </cfRule>
    <cfRule type="cellIs" dxfId="174" priority="107" operator="equal">
      <formula>"Bajo"</formula>
    </cfRule>
    <cfRule type="cellIs" dxfId="173" priority="108" operator="equal">
      <formula>"Medio"</formula>
    </cfRule>
    <cfRule type="cellIs" dxfId="172" priority="109" operator="equal">
      <formula>"Alto"</formula>
    </cfRule>
    <cfRule type="cellIs" dxfId="171" priority="110" operator="equal">
      <formula>"Muy Alto"</formula>
    </cfRule>
  </conditionalFormatting>
  <conditionalFormatting sqref="M17 O16:O17">
    <cfRule type="cellIs" dxfId="170" priority="187" stopIfTrue="1" operator="between">
      <formula>15</formula>
      <formula>25</formula>
    </cfRule>
    <cfRule type="cellIs" dxfId="169" priority="188" stopIfTrue="1" operator="between">
      <formula>8</formula>
      <formula>12</formula>
    </cfRule>
    <cfRule type="cellIs" dxfId="168" priority="189" stopIfTrue="1" operator="between">
      <formula>1</formula>
      <formula>7</formula>
    </cfRule>
  </conditionalFormatting>
  <conditionalFormatting sqref="N17:O17 O16">
    <cfRule type="containsText" dxfId="167" priority="186" stopIfTrue="1" operator="containsText" text="No Aceptable">
      <formula>NOT(ISERROR(SEARCH("No Aceptable",N16)))</formula>
    </cfRule>
  </conditionalFormatting>
  <conditionalFormatting sqref="O16:O17">
    <cfRule type="containsText" dxfId="166" priority="181" operator="containsText" text="Ninguno">
      <formula>NOT(ISERROR(SEARCH("Ninguno",O16)))</formula>
    </cfRule>
    <cfRule type="containsText" dxfId="165" priority="182" operator="containsText" text="Bajo">
      <formula>NOT(ISERROR(SEARCH("Bajo",O16)))</formula>
    </cfRule>
    <cfRule type="containsText" dxfId="164" priority="183" operator="containsText" text="Medio">
      <formula>NOT(ISERROR(SEARCH("Medio",O16)))</formula>
    </cfRule>
    <cfRule type="containsText" dxfId="163" priority="184" operator="containsText" text="Alto">
      <formula>NOT(ISERROR(SEARCH("Alto",O16)))</formula>
    </cfRule>
    <cfRule type="containsText" dxfId="162" priority="185" operator="containsText" text="Muy Alto">
      <formula>NOT(ISERROR(SEARCH("Muy Alto",O16)))</formula>
    </cfRule>
  </conditionalFormatting>
  <conditionalFormatting sqref="N17 Q17">
    <cfRule type="cellIs" dxfId="161" priority="176" operator="equal">
      <formula>"Ninguno"</formula>
    </cfRule>
    <cfRule type="cellIs" dxfId="160" priority="177" operator="equal">
      <formula>"Bajo"</formula>
    </cfRule>
    <cfRule type="cellIs" dxfId="159" priority="178" operator="equal">
      <formula>"Medio"</formula>
    </cfRule>
    <cfRule type="cellIs" dxfId="158" priority="179" operator="equal">
      <formula>"Alto"</formula>
    </cfRule>
    <cfRule type="cellIs" dxfId="157" priority="180" operator="equal">
      <formula>"Muy Alto"</formula>
    </cfRule>
  </conditionalFormatting>
  <conditionalFormatting sqref="O18 M18">
    <cfRule type="cellIs" dxfId="156" priority="173" stopIfTrue="1" operator="between">
      <formula>15</formula>
      <formula>25</formula>
    </cfRule>
    <cfRule type="cellIs" dxfId="155" priority="174" stopIfTrue="1" operator="between">
      <formula>8</formula>
      <formula>12</formula>
    </cfRule>
    <cfRule type="cellIs" dxfId="154" priority="175" stopIfTrue="1" operator="between">
      <formula>1</formula>
      <formula>7</formula>
    </cfRule>
  </conditionalFormatting>
  <conditionalFormatting sqref="N18:O18">
    <cfRule type="containsText" dxfId="153" priority="172" stopIfTrue="1" operator="containsText" text="No Aceptable">
      <formula>NOT(ISERROR(SEARCH("No Aceptable",N18)))</formula>
    </cfRule>
  </conditionalFormatting>
  <conditionalFormatting sqref="O18">
    <cfRule type="containsText" dxfId="152" priority="167" operator="containsText" text="Ninguno">
      <formula>NOT(ISERROR(SEARCH("Ninguno",O18)))</formula>
    </cfRule>
    <cfRule type="containsText" dxfId="151" priority="168" operator="containsText" text="Bajo">
      <formula>NOT(ISERROR(SEARCH("Bajo",O18)))</formula>
    </cfRule>
    <cfRule type="containsText" dxfId="150" priority="169" operator="containsText" text="Medio">
      <formula>NOT(ISERROR(SEARCH("Medio",O18)))</formula>
    </cfRule>
    <cfRule type="containsText" dxfId="149" priority="170" operator="containsText" text="Alto">
      <formula>NOT(ISERROR(SEARCH("Alto",O18)))</formula>
    </cfRule>
    <cfRule type="containsText" dxfId="148" priority="171" operator="containsText" text="Muy Alto">
      <formula>NOT(ISERROR(SEARCH("Muy Alto",O18)))</formula>
    </cfRule>
  </conditionalFormatting>
  <conditionalFormatting sqref="N18 Q18">
    <cfRule type="cellIs" dxfId="147" priority="162" operator="equal">
      <formula>"Ninguno"</formula>
    </cfRule>
    <cfRule type="cellIs" dxfId="146" priority="163" operator="equal">
      <formula>"Bajo"</formula>
    </cfRule>
    <cfRule type="cellIs" dxfId="145" priority="164" operator="equal">
      <formula>"Medio"</formula>
    </cfRule>
    <cfRule type="cellIs" dxfId="144" priority="165" operator="equal">
      <formula>"Alto"</formula>
    </cfRule>
    <cfRule type="cellIs" dxfId="143" priority="166" operator="equal">
      <formula>"Muy Alto"</formula>
    </cfRule>
  </conditionalFormatting>
  <conditionalFormatting sqref="Q20">
    <cfRule type="cellIs" dxfId="142" priority="157" operator="equal">
      <formula>"Ninguno"</formula>
    </cfRule>
    <cfRule type="cellIs" dxfId="141" priority="158" operator="equal">
      <formula>"Bajo"</formula>
    </cfRule>
    <cfRule type="cellIs" dxfId="140" priority="159" operator="equal">
      <formula>"Medio"</formula>
    </cfRule>
    <cfRule type="cellIs" dxfId="139" priority="160" operator="equal">
      <formula>"Alto"</formula>
    </cfRule>
    <cfRule type="cellIs" dxfId="138" priority="161" operator="equal">
      <formula>"Muy Alto"</formula>
    </cfRule>
  </conditionalFormatting>
  <conditionalFormatting sqref="N20">
    <cfRule type="containsText" dxfId="137" priority="156" stopIfTrue="1" operator="containsText" text="No Aceptable">
      <formula>NOT(ISERROR(SEARCH("No Aceptable",N20)))</formula>
    </cfRule>
  </conditionalFormatting>
  <conditionalFormatting sqref="N20">
    <cfRule type="cellIs" dxfId="136" priority="151" operator="equal">
      <formula>"Ninguno"</formula>
    </cfRule>
    <cfRule type="cellIs" dxfId="135" priority="152" operator="equal">
      <formula>"Bajo"</formula>
    </cfRule>
    <cfRule type="cellIs" dxfId="134" priority="153" operator="equal">
      <formula>"Medio"</formula>
    </cfRule>
    <cfRule type="cellIs" dxfId="133" priority="154" operator="equal">
      <formula>"Alto"</formula>
    </cfRule>
    <cfRule type="cellIs" dxfId="132" priority="155" operator="equal">
      <formula>"Muy Alto"</formula>
    </cfRule>
  </conditionalFormatting>
  <conditionalFormatting sqref="M20">
    <cfRule type="cellIs" dxfId="131" priority="148" stopIfTrue="1" operator="between">
      <formula>15</formula>
      <formula>25</formula>
    </cfRule>
    <cfRule type="cellIs" dxfId="130" priority="149" stopIfTrue="1" operator="between">
      <formula>8</formula>
      <formula>12</formula>
    </cfRule>
    <cfRule type="cellIs" dxfId="129" priority="150" stopIfTrue="1" operator="between">
      <formula>1</formula>
      <formula>7</formula>
    </cfRule>
  </conditionalFormatting>
  <conditionalFormatting sqref="O20">
    <cfRule type="cellIs" dxfId="128" priority="145" stopIfTrue="1" operator="between">
      <formula>15</formula>
      <formula>25</formula>
    </cfRule>
    <cfRule type="cellIs" dxfId="127" priority="146" stopIfTrue="1" operator="between">
      <formula>8</formula>
      <formula>12</formula>
    </cfRule>
    <cfRule type="cellIs" dxfId="126" priority="147" stopIfTrue="1" operator="between">
      <formula>1</formula>
      <formula>7</formula>
    </cfRule>
  </conditionalFormatting>
  <conditionalFormatting sqref="O20">
    <cfRule type="containsText" dxfId="125" priority="144" stopIfTrue="1" operator="containsText" text="No Aceptable">
      <formula>NOT(ISERROR(SEARCH("No Aceptable",O20)))</formula>
    </cfRule>
  </conditionalFormatting>
  <conditionalFormatting sqref="O20">
    <cfRule type="containsText" dxfId="124" priority="139" operator="containsText" text="Ninguno">
      <formula>NOT(ISERROR(SEARCH("Ninguno",O20)))</formula>
    </cfRule>
    <cfRule type="containsText" dxfId="123" priority="140" operator="containsText" text="Bajo">
      <formula>NOT(ISERROR(SEARCH("Bajo",O20)))</formula>
    </cfRule>
    <cfRule type="containsText" dxfId="122" priority="141" operator="containsText" text="Medio">
      <formula>NOT(ISERROR(SEARCH("Medio",O20)))</formula>
    </cfRule>
    <cfRule type="containsText" dxfId="121" priority="142" operator="containsText" text="Alto">
      <formula>NOT(ISERROR(SEARCH("Alto",O20)))</formula>
    </cfRule>
    <cfRule type="containsText" dxfId="120" priority="143" operator="containsText" text="Muy Alto">
      <formula>NOT(ISERROR(SEARCH("Muy Alto",O20)))</formula>
    </cfRule>
  </conditionalFormatting>
  <conditionalFormatting sqref="Q21">
    <cfRule type="cellIs" dxfId="119" priority="134" operator="equal">
      <formula>"Ninguno"</formula>
    </cfRule>
    <cfRule type="cellIs" dxfId="118" priority="135" operator="equal">
      <formula>"Bajo"</formula>
    </cfRule>
    <cfRule type="cellIs" dxfId="117" priority="136" operator="equal">
      <formula>"Medio"</formula>
    </cfRule>
    <cfRule type="cellIs" dxfId="116" priority="137" operator="equal">
      <formula>"Alto"</formula>
    </cfRule>
    <cfRule type="cellIs" dxfId="115" priority="138" operator="equal">
      <formula>"Muy Alto"</formula>
    </cfRule>
  </conditionalFormatting>
  <conditionalFormatting sqref="O21 M21">
    <cfRule type="cellIs" dxfId="114" priority="131" stopIfTrue="1" operator="between">
      <formula>15</formula>
      <formula>25</formula>
    </cfRule>
    <cfRule type="cellIs" dxfId="113" priority="132" stopIfTrue="1" operator="between">
      <formula>8</formula>
      <formula>12</formula>
    </cfRule>
    <cfRule type="cellIs" dxfId="112" priority="133" stopIfTrue="1" operator="between">
      <formula>1</formula>
      <formula>7</formula>
    </cfRule>
  </conditionalFormatting>
  <conditionalFormatting sqref="N21:O21">
    <cfRule type="containsText" dxfId="111" priority="130" stopIfTrue="1" operator="containsText" text="No Aceptable">
      <formula>NOT(ISERROR(SEARCH("No Aceptable",N21)))</formula>
    </cfRule>
  </conditionalFormatting>
  <conditionalFormatting sqref="O21">
    <cfRule type="containsText" dxfId="110" priority="125" operator="containsText" text="Ninguno">
      <formula>NOT(ISERROR(SEARCH("Ninguno",O21)))</formula>
    </cfRule>
    <cfRule type="containsText" dxfId="109" priority="126" operator="containsText" text="Bajo">
      <formula>NOT(ISERROR(SEARCH("Bajo",O21)))</formula>
    </cfRule>
    <cfRule type="containsText" dxfId="108" priority="127" operator="containsText" text="Medio">
      <formula>NOT(ISERROR(SEARCH("Medio",O21)))</formula>
    </cfRule>
    <cfRule type="containsText" dxfId="107" priority="128" operator="containsText" text="Alto">
      <formula>NOT(ISERROR(SEARCH("Alto",O21)))</formula>
    </cfRule>
    <cfRule type="containsText" dxfId="106" priority="129" operator="containsText" text="Muy Alto">
      <formula>NOT(ISERROR(SEARCH("Muy Alto",O21)))</formula>
    </cfRule>
  </conditionalFormatting>
  <conditionalFormatting sqref="N21">
    <cfRule type="cellIs" dxfId="105" priority="120" operator="equal">
      <formula>"Ninguno"</formula>
    </cfRule>
    <cfRule type="cellIs" dxfId="104" priority="121" operator="equal">
      <formula>"Bajo"</formula>
    </cfRule>
    <cfRule type="cellIs" dxfId="103" priority="122" operator="equal">
      <formula>"Medio"</formula>
    </cfRule>
    <cfRule type="cellIs" dxfId="102" priority="123" operator="equal">
      <formula>"Alto"</formula>
    </cfRule>
    <cfRule type="cellIs" dxfId="101" priority="124" operator="equal">
      <formula>"Muy Alto"</formula>
    </cfRule>
  </conditionalFormatting>
  <conditionalFormatting sqref="O22 M22">
    <cfRule type="cellIs" dxfId="100" priority="89" stopIfTrue="1" operator="between">
      <formula>15</formula>
      <formula>25</formula>
    </cfRule>
    <cfRule type="cellIs" dxfId="99" priority="90" stopIfTrue="1" operator="between">
      <formula>8</formula>
      <formula>12</formula>
    </cfRule>
    <cfRule type="cellIs" dxfId="98" priority="91" stopIfTrue="1" operator="between">
      <formula>1</formula>
      <formula>7</formula>
    </cfRule>
  </conditionalFormatting>
  <conditionalFormatting sqref="N22:O22">
    <cfRule type="containsText" dxfId="97" priority="88" stopIfTrue="1" operator="containsText" text="No Aceptable">
      <formula>NOT(ISERROR(SEARCH("No Aceptable",N22)))</formula>
    </cfRule>
  </conditionalFormatting>
  <conditionalFormatting sqref="O22">
    <cfRule type="containsText" dxfId="96" priority="83" operator="containsText" text="Ninguno">
      <formula>NOT(ISERROR(SEARCH("Ninguno",O22)))</formula>
    </cfRule>
    <cfRule type="containsText" dxfId="95" priority="84" operator="containsText" text="Bajo">
      <formula>NOT(ISERROR(SEARCH("Bajo",O22)))</formula>
    </cfRule>
    <cfRule type="containsText" dxfId="94" priority="85" operator="containsText" text="Medio">
      <formula>NOT(ISERROR(SEARCH("Medio",O22)))</formula>
    </cfRule>
    <cfRule type="containsText" dxfId="93" priority="86" operator="containsText" text="Alto">
      <formula>NOT(ISERROR(SEARCH("Alto",O22)))</formula>
    </cfRule>
    <cfRule type="containsText" dxfId="92" priority="87" operator="containsText" text="Muy Alto">
      <formula>NOT(ISERROR(SEARCH("Muy Alto",O22)))</formula>
    </cfRule>
  </conditionalFormatting>
  <conditionalFormatting sqref="N22 Q22">
    <cfRule type="cellIs" dxfId="91" priority="78" operator="equal">
      <formula>"Ninguno"</formula>
    </cfRule>
    <cfRule type="cellIs" dxfId="90" priority="79" operator="equal">
      <formula>"Bajo"</formula>
    </cfRule>
    <cfRule type="cellIs" dxfId="89" priority="80" operator="equal">
      <formula>"Medio"</formula>
    </cfRule>
    <cfRule type="cellIs" dxfId="88" priority="81" operator="equal">
      <formula>"Alto"</formula>
    </cfRule>
    <cfRule type="cellIs" dxfId="87" priority="82" operator="equal">
      <formula>"Muy Alto"</formula>
    </cfRule>
  </conditionalFormatting>
  <conditionalFormatting sqref="O24 M24:M25">
    <cfRule type="cellIs" dxfId="86" priority="75" stopIfTrue="1" operator="between">
      <formula>15</formula>
      <formula>25</formula>
    </cfRule>
    <cfRule type="cellIs" dxfId="85" priority="76" stopIfTrue="1" operator="between">
      <formula>8</formula>
      <formula>12</formula>
    </cfRule>
    <cfRule type="cellIs" dxfId="84" priority="77" stopIfTrue="1" operator="between">
      <formula>1</formula>
      <formula>7</formula>
    </cfRule>
  </conditionalFormatting>
  <conditionalFormatting sqref="N24:O24 N25">
    <cfRule type="containsText" dxfId="83" priority="74" stopIfTrue="1" operator="containsText" text="No Aceptable">
      <formula>NOT(ISERROR(SEARCH("No Aceptable",N24)))</formula>
    </cfRule>
  </conditionalFormatting>
  <conditionalFormatting sqref="O24">
    <cfRule type="containsText" dxfId="82" priority="69" operator="containsText" text="Ninguno">
      <formula>NOT(ISERROR(SEARCH("Ninguno",O24)))</formula>
    </cfRule>
    <cfRule type="containsText" dxfId="81" priority="70" operator="containsText" text="Bajo">
      <formula>NOT(ISERROR(SEARCH("Bajo",O24)))</formula>
    </cfRule>
    <cfRule type="containsText" dxfId="80" priority="71" operator="containsText" text="Medio">
      <formula>NOT(ISERROR(SEARCH("Medio",O24)))</formula>
    </cfRule>
    <cfRule type="containsText" dxfId="79" priority="72" operator="containsText" text="Alto">
      <formula>NOT(ISERROR(SEARCH("Alto",O24)))</formula>
    </cfRule>
    <cfRule type="containsText" dxfId="78" priority="73" operator="containsText" text="Muy Alto">
      <formula>NOT(ISERROR(SEARCH("Muy Alto",O24)))</formula>
    </cfRule>
  </conditionalFormatting>
  <conditionalFormatting sqref="N24:N25 Q24:Q25">
    <cfRule type="cellIs" dxfId="77" priority="64" operator="equal">
      <formula>"Ninguno"</formula>
    </cfRule>
    <cfRule type="cellIs" dxfId="76" priority="65" operator="equal">
      <formula>"Bajo"</formula>
    </cfRule>
    <cfRule type="cellIs" dxfId="75" priority="66" operator="equal">
      <formula>"Medio"</formula>
    </cfRule>
    <cfRule type="cellIs" dxfId="74" priority="67" operator="equal">
      <formula>"Alto"</formula>
    </cfRule>
    <cfRule type="cellIs" dxfId="73" priority="68" operator="equal">
      <formula>"Muy Alto"</formula>
    </cfRule>
  </conditionalFormatting>
  <conditionalFormatting sqref="O25">
    <cfRule type="cellIs" dxfId="72" priority="61" stopIfTrue="1" operator="between">
      <formula>15</formula>
      <formula>25</formula>
    </cfRule>
    <cfRule type="cellIs" dxfId="71" priority="62" stopIfTrue="1" operator="between">
      <formula>8</formula>
      <formula>12</formula>
    </cfRule>
    <cfRule type="cellIs" dxfId="70" priority="63" stopIfTrue="1" operator="between">
      <formula>1</formula>
      <formula>7</formula>
    </cfRule>
  </conditionalFormatting>
  <conditionalFormatting sqref="O25">
    <cfRule type="containsText" dxfId="69" priority="60" stopIfTrue="1" operator="containsText" text="No Aceptable">
      <formula>NOT(ISERROR(SEARCH("No Aceptable",O25)))</formula>
    </cfRule>
  </conditionalFormatting>
  <conditionalFormatting sqref="O25">
    <cfRule type="containsText" dxfId="68" priority="55" operator="containsText" text="Ninguno">
      <formula>NOT(ISERROR(SEARCH("Ninguno",O25)))</formula>
    </cfRule>
    <cfRule type="containsText" dxfId="67" priority="56" operator="containsText" text="Bajo">
      <formula>NOT(ISERROR(SEARCH("Bajo",O25)))</formula>
    </cfRule>
    <cfRule type="containsText" dxfId="66" priority="57" operator="containsText" text="Medio">
      <formula>NOT(ISERROR(SEARCH("Medio",O25)))</formula>
    </cfRule>
    <cfRule type="containsText" dxfId="65" priority="58" operator="containsText" text="Alto">
      <formula>NOT(ISERROR(SEARCH("Alto",O25)))</formula>
    </cfRule>
    <cfRule type="containsText" dxfId="64" priority="59" operator="containsText" text="Muy Alto">
      <formula>NOT(ISERROR(SEARCH("Muy Alto",O25)))</formula>
    </cfRule>
  </conditionalFormatting>
  <conditionalFormatting sqref="O26 M26">
    <cfRule type="cellIs" dxfId="63" priority="52" stopIfTrue="1" operator="between">
      <formula>15</formula>
      <formula>25</formula>
    </cfRule>
    <cfRule type="cellIs" dxfId="62" priority="53" stopIfTrue="1" operator="between">
      <formula>8</formula>
      <formula>12</formula>
    </cfRule>
    <cfRule type="cellIs" dxfId="61" priority="54" stopIfTrue="1" operator="between">
      <formula>1</formula>
      <formula>7</formula>
    </cfRule>
  </conditionalFormatting>
  <conditionalFormatting sqref="N26:O26">
    <cfRule type="containsText" dxfId="60" priority="51" stopIfTrue="1" operator="containsText" text="No Aceptable">
      <formula>NOT(ISERROR(SEARCH("No Aceptable",N26)))</formula>
    </cfRule>
  </conditionalFormatting>
  <conditionalFormatting sqref="O26">
    <cfRule type="containsText" dxfId="59" priority="46" operator="containsText" text="Ninguno">
      <formula>NOT(ISERROR(SEARCH("Ninguno",O26)))</formula>
    </cfRule>
    <cfRule type="containsText" dxfId="58" priority="47" operator="containsText" text="Bajo">
      <formula>NOT(ISERROR(SEARCH("Bajo",O26)))</formula>
    </cfRule>
    <cfRule type="containsText" dxfId="57" priority="48" operator="containsText" text="Medio">
      <formula>NOT(ISERROR(SEARCH("Medio",O26)))</formula>
    </cfRule>
    <cfRule type="containsText" dxfId="56" priority="49" operator="containsText" text="Alto">
      <formula>NOT(ISERROR(SEARCH("Alto",O26)))</formula>
    </cfRule>
    <cfRule type="containsText" dxfId="55" priority="50" operator="containsText" text="Muy Alto">
      <formula>NOT(ISERROR(SEARCH("Muy Alto",O26)))</formula>
    </cfRule>
  </conditionalFormatting>
  <conditionalFormatting sqref="N26 Q26">
    <cfRule type="cellIs" dxfId="54" priority="41" operator="equal">
      <formula>"Ninguno"</formula>
    </cfRule>
    <cfRule type="cellIs" dxfId="53" priority="42" operator="equal">
      <formula>"Bajo"</formula>
    </cfRule>
    <cfRule type="cellIs" dxfId="52" priority="43" operator="equal">
      <formula>"Medio"</formula>
    </cfRule>
    <cfRule type="cellIs" dxfId="51" priority="44" operator="equal">
      <formula>"Alto"</formula>
    </cfRule>
    <cfRule type="cellIs" dxfId="50" priority="45" operator="equal">
      <formula>"Muy Alto"</formula>
    </cfRule>
  </conditionalFormatting>
  <conditionalFormatting sqref="M27">
    <cfRule type="cellIs" dxfId="49" priority="38" stopIfTrue="1" operator="between">
      <formula>15</formula>
      <formula>25</formula>
    </cfRule>
    <cfRule type="cellIs" dxfId="48" priority="39" stopIfTrue="1" operator="between">
      <formula>8</formula>
      <formula>12</formula>
    </cfRule>
    <cfRule type="cellIs" dxfId="47" priority="40" stopIfTrue="1" operator="between">
      <formula>1</formula>
      <formula>7</formula>
    </cfRule>
  </conditionalFormatting>
  <conditionalFormatting sqref="N27">
    <cfRule type="containsText" dxfId="46" priority="37" stopIfTrue="1" operator="containsText" text="No Aceptable">
      <formula>NOT(ISERROR(SEARCH("No Aceptable",N27)))</formula>
    </cfRule>
  </conditionalFormatting>
  <conditionalFormatting sqref="N27 Q27">
    <cfRule type="cellIs" dxfId="45" priority="32" operator="equal">
      <formula>"Ninguno"</formula>
    </cfRule>
    <cfRule type="cellIs" dxfId="44" priority="33" operator="equal">
      <formula>"Bajo"</formula>
    </cfRule>
    <cfRule type="cellIs" dxfId="43" priority="34" operator="equal">
      <formula>"Medio"</formula>
    </cfRule>
    <cfRule type="cellIs" dxfId="42" priority="35" operator="equal">
      <formula>"Alto"</formula>
    </cfRule>
    <cfRule type="cellIs" dxfId="41" priority="36" operator="equal">
      <formula>"Muy Alto"</formula>
    </cfRule>
  </conditionalFormatting>
  <conditionalFormatting sqref="O27">
    <cfRule type="cellIs" dxfId="40" priority="29" stopIfTrue="1" operator="between">
      <formula>15</formula>
      <formula>25</formula>
    </cfRule>
    <cfRule type="cellIs" dxfId="39" priority="30" stopIfTrue="1" operator="between">
      <formula>8</formula>
      <formula>12</formula>
    </cfRule>
    <cfRule type="cellIs" dxfId="38" priority="31" stopIfTrue="1" operator="between">
      <formula>1</formula>
      <formula>7</formula>
    </cfRule>
  </conditionalFormatting>
  <conditionalFormatting sqref="O27">
    <cfRule type="containsText" dxfId="37" priority="28" stopIfTrue="1" operator="containsText" text="No Aceptable">
      <formula>NOT(ISERROR(SEARCH("No Aceptable",O27)))</formula>
    </cfRule>
  </conditionalFormatting>
  <conditionalFormatting sqref="O27">
    <cfRule type="containsText" dxfId="36" priority="23" operator="containsText" text="Ninguno">
      <formula>NOT(ISERROR(SEARCH("Ninguno",O27)))</formula>
    </cfRule>
    <cfRule type="containsText" dxfId="35" priority="24" operator="containsText" text="Bajo">
      <formula>NOT(ISERROR(SEARCH("Bajo",O27)))</formula>
    </cfRule>
    <cfRule type="containsText" dxfId="34" priority="25" operator="containsText" text="Medio">
      <formula>NOT(ISERROR(SEARCH("Medio",O27)))</formula>
    </cfRule>
    <cfRule type="containsText" dxfId="33" priority="26" operator="containsText" text="Alto">
      <formula>NOT(ISERROR(SEARCH("Alto",O27)))</formula>
    </cfRule>
    <cfRule type="containsText" dxfId="32" priority="27" operator="containsText" text="Muy Alto">
      <formula>NOT(ISERROR(SEARCH("Muy Alto",O27)))</formula>
    </cfRule>
  </conditionalFormatting>
  <conditionalFormatting sqref="Q19">
    <cfRule type="cellIs" dxfId="31" priority="18" operator="equal">
      <formula>"Ninguno"</formula>
    </cfRule>
    <cfRule type="cellIs" dxfId="30" priority="19" operator="equal">
      <formula>"Bajo"</formula>
    </cfRule>
    <cfRule type="cellIs" dxfId="29" priority="20" operator="equal">
      <formula>"Medio"</formula>
    </cfRule>
    <cfRule type="cellIs" dxfId="28" priority="21" operator="equal">
      <formula>"Alto"</formula>
    </cfRule>
    <cfRule type="cellIs" dxfId="27" priority="22" operator="equal">
      <formula>"Muy Alto"</formula>
    </cfRule>
  </conditionalFormatting>
  <conditionalFormatting sqref="N19">
    <cfRule type="cellIs" dxfId="26" priority="12" operator="equal">
      <formula>"Ninguno"</formula>
    </cfRule>
    <cfRule type="cellIs" dxfId="25" priority="13" operator="equal">
      <formula>"Bajo"</formula>
    </cfRule>
    <cfRule type="cellIs" dxfId="24" priority="14" operator="equal">
      <formula>"Medio"</formula>
    </cfRule>
    <cfRule type="cellIs" dxfId="23" priority="15" operator="equal">
      <formula>"Alto"</formula>
    </cfRule>
    <cfRule type="cellIs" dxfId="22" priority="16" operator="equal">
      <formula>"Muy Alto"</formula>
    </cfRule>
  </conditionalFormatting>
  <conditionalFormatting sqref="M19">
    <cfRule type="cellIs" dxfId="21" priority="9" stopIfTrue="1" operator="between">
      <formula>15</formula>
      <formula>25</formula>
    </cfRule>
    <cfRule type="cellIs" dxfId="20" priority="10" stopIfTrue="1" operator="between">
      <formula>8</formula>
      <formula>12</formula>
    </cfRule>
    <cfRule type="cellIs" dxfId="19" priority="11" stopIfTrue="1" operator="between">
      <formula>1</formula>
      <formula>7</formula>
    </cfRule>
  </conditionalFormatting>
  <conditionalFormatting sqref="O19">
    <cfRule type="cellIs" dxfId="18" priority="6" stopIfTrue="1" operator="between">
      <formula>15</formula>
      <formula>25</formula>
    </cfRule>
    <cfRule type="cellIs" dxfId="17" priority="7" stopIfTrue="1" operator="between">
      <formula>8</formula>
      <formula>12</formula>
    </cfRule>
    <cfRule type="cellIs" dxfId="16" priority="8" stopIfTrue="1" operator="between">
      <formula>1</formula>
      <formula>7</formula>
    </cfRule>
  </conditionalFormatting>
  <dataValidations count="6">
    <dataValidation type="list" allowBlank="1" showInputMessage="1" showErrorMessage="1" sqref="M28:N28 D14:D27" xr:uid="{00000000-0002-0000-0900-000000000000}">
      <formula1>#REF!</formula1>
    </dataValidation>
    <dataValidation allowBlank="1" showInputMessage="1" showErrorMessage="1" promptTitle="Nivel de Probabilidad (NP)" prompt="Producto del nivel de deficiencia por el nivel de exposicion" sqref="M12:M13" xr:uid="{00000000-0002-0000-0900-000001000000}"/>
    <dataValidation allowBlank="1" showInputMessage="1" showErrorMessage="1" promptTitle="Nivel de Riesgo (NR)" prompt="(NR) Magnitud del riesgo resultante del producto final del nivel de probabilidad por el nivel de consecuencia." sqref="P12:P13" xr:uid="{00000000-0002-0000-0900-000002000000}"/>
    <dataValidation type="whole" allowBlank="1" showInputMessage="1" showErrorMessage="1" sqref="K4:K1048576" xr:uid="{00000000-0002-0000-0900-000003000000}">
      <formula1>0</formula1>
      <formula2>10</formula2>
    </dataValidation>
    <dataValidation type="whole" allowBlank="1" showInputMessage="1" showErrorMessage="1" sqref="L4:L1048576" xr:uid="{00000000-0002-0000-0900-000004000000}">
      <formula1>1</formula1>
      <formula2>4</formula2>
    </dataValidation>
    <dataValidation type="whole" allowBlank="1" showInputMessage="1" showErrorMessage="1" sqref="O4:O1048576" xr:uid="{00000000-0002-0000-0900-000005000000}">
      <formula1>10</formula1>
      <formula2>100</formula2>
    </dataValidation>
  </dataValidations>
  <pageMargins left="0.25" right="0.25" top="0.75" bottom="0.75" header="0.3" footer="0.3"/>
  <pageSetup paperSize="9" scale="25"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233" operator="containsText" id="{0D5039AC-6179-419D-A506-5DA613A7547C}">
            <xm:f>NOT(ISERROR(SEARCH(#REF!,R4)))</xm:f>
            <xm:f>#REF!</xm:f>
            <x14:dxf>
              <fill>
                <patternFill>
                  <bgColor rgb="FF00B050"/>
                </patternFill>
              </fill>
            </x14:dxf>
          </x14:cfRule>
          <x14:cfRule type="containsText" priority="234" operator="containsText" id="{20D92E79-0910-4953-8F7A-A841FE707041}">
            <xm:f>NOT(ISERROR(SEARCH(#REF!,R4)))</xm:f>
            <xm:f>#REF!</xm:f>
            <x14:dxf>
              <fill>
                <patternFill>
                  <bgColor rgb="FF66FF99"/>
                </patternFill>
              </fill>
            </x14:dxf>
          </x14:cfRule>
          <xm:sqref>R4 R7:R11 R28:R1048576</xm:sqref>
        </x14:conditionalFormatting>
        <x14:conditionalFormatting xmlns:xm="http://schemas.microsoft.com/office/excel/2006/main">
          <x14:cfRule type="containsText" priority="220" operator="containsText" id="{0EAAFFFF-4B47-4FE1-A147-5C3ACA5B8BE1}">
            <xm:f>NOT(ISERROR(SEARCH(#REF!,R5)))</xm:f>
            <xm:f>#REF!</xm:f>
            <x14:dxf>
              <fill>
                <patternFill>
                  <bgColor rgb="FF00B050"/>
                </patternFill>
              </fill>
            </x14:dxf>
          </x14:cfRule>
          <x14:cfRule type="containsText" priority="221" operator="containsText" id="{27C0FE7C-20A1-4C83-9360-0DC25721A66F}">
            <xm:f>NOT(ISERROR(SEARCH(#REF!,R5)))</xm:f>
            <xm:f>#REF!</xm:f>
            <x14:dxf>
              <fill>
                <patternFill>
                  <bgColor rgb="FF66FF99"/>
                </patternFill>
              </fill>
            </x14:dxf>
          </x14:cfRule>
          <xm:sqref>R5:R6</xm:sqref>
        </x14:conditionalFormatting>
        <x14:conditionalFormatting xmlns:xm="http://schemas.microsoft.com/office/excel/2006/main">
          <x14:cfRule type="containsText" priority="214" stopIfTrue="1" operator="containsText" text="No Aceptable" id="{8D2C4143-8C19-4F28-B860-4A364F754E10}">
            <xm:f>NOT(ISERROR(SEARCH("No Aceptable",'\Users\10 Spring Creators\Desktop\[DAD-027 V6 MATRIZ DE PELIGROS DISEMEQ.xlsx]Almacen'!#REF!)))</xm:f>
            <x14:dxf>
              <font>
                <color rgb="FFFF0000"/>
              </font>
            </x14:dxf>
          </x14:cfRule>
          <xm:sqref>N14:O14</xm:sqref>
        </x14:conditionalFormatting>
        <x14:conditionalFormatting xmlns:xm="http://schemas.microsoft.com/office/excel/2006/main">
          <x14:cfRule type="containsText" priority="209" operator="containsText" text="Ninguno" id="{3B997128-EF07-4804-A5EF-EEFEED959A7A}">
            <xm:f>NOT(ISERROR(SEARCH("Ninguno",'\Users\10 Spring Creators\Desktop\[DAD-027 V6 MATRIZ DE PELIGROS DISEMEQ.xlsx]Almacen'!#REF!)))</xm:f>
            <x14:dxf>
              <font>
                <color rgb="FF00B050"/>
              </font>
            </x14:dxf>
          </x14:cfRule>
          <x14:cfRule type="containsText" priority="210" operator="containsText" text="Bajo" id="{1381A532-A117-4B35-B4F5-877BB378594C}">
            <xm:f>NOT(ISERROR(SEARCH("Bajo",'\Users\10 Spring Creators\Desktop\[DAD-027 V6 MATRIZ DE PELIGROS DISEMEQ.xlsx]Almacen'!#REF!)))</xm:f>
            <x14:dxf>
              <font>
                <color rgb="FF00B050"/>
              </font>
            </x14:dxf>
          </x14:cfRule>
          <x14:cfRule type="containsText" priority="211" operator="containsText" text="Medio" id="{85ECDA6B-BBFA-423E-A915-9E7E9FD48E7D}">
            <xm:f>NOT(ISERROR(SEARCH("Medio",'\Users\10 Spring Creators\Desktop\[DAD-027 V6 MATRIZ DE PELIGROS DISEMEQ.xlsx]Almacen'!#REF!)))</xm:f>
            <x14:dxf>
              <font>
                <color rgb="FFFFFF00"/>
              </font>
            </x14:dxf>
          </x14:cfRule>
          <x14:cfRule type="containsText" priority="212" operator="containsText" text="Alto" id="{7307F75D-C5CA-43FB-A705-A5AE8851E963}">
            <xm:f>NOT(ISERROR(SEARCH("Alto",'\Users\10 Spring Creators\Desktop\[DAD-027 V6 MATRIZ DE PELIGROS DISEMEQ.xlsx]Almacen'!#REF!)))</xm:f>
            <x14:dxf>
              <font>
                <color rgb="FFFF0000"/>
              </font>
            </x14:dxf>
          </x14:cfRule>
          <x14:cfRule type="containsText" priority="213" operator="containsText" text="Muy Alto" id="{5B77D3CC-E505-4418-80D3-041CAD92ABC4}">
            <xm:f>NOT(ISERROR(SEARCH("Muy Alto",'\Users\10 Spring Creators\Desktop\[DAD-027 V6 MATRIZ DE PELIGROS DISEMEQ.xlsx]Almacen'!#REF!)))</xm:f>
            <x14:dxf>
              <font>
                <color rgb="FFFF0000"/>
              </font>
            </x14:dxf>
          </x14:cfRule>
          <xm:sqref>O14</xm:sqref>
        </x14:conditionalFormatting>
        <x14:conditionalFormatting xmlns:xm="http://schemas.microsoft.com/office/excel/2006/main">
          <x14:cfRule type="containsText" priority="17" stopIfTrue="1" operator="containsText" text="No Aceptable" id="{B3C67D8C-AD58-4444-B882-56FF22D682C3}">
            <xm:f>NOT(ISERROR(SEARCH("No Aceptable",Cocina!N21)))</xm:f>
            <x14:dxf>
              <font>
                <color rgb="FFFF0000"/>
              </font>
            </x14:dxf>
          </x14:cfRule>
          <xm:sqref>N19:O19</xm:sqref>
        </x14:conditionalFormatting>
        <x14:conditionalFormatting xmlns:xm="http://schemas.microsoft.com/office/excel/2006/main">
          <x14:cfRule type="containsText" priority="1" operator="containsText" text="Ninguno" id="{AE78FD76-A4B7-4F7E-BD66-9BC6C4BA3457}">
            <xm:f>NOT(ISERROR(SEARCH("Ninguno",Cocina!O21)))</xm:f>
            <x14:dxf>
              <font>
                <color rgb="FF00B050"/>
              </font>
            </x14:dxf>
          </x14:cfRule>
          <x14:cfRule type="containsText" priority="2" operator="containsText" text="Bajo" id="{C9158B97-F99E-4F46-832B-FB6087D35E5E}">
            <xm:f>NOT(ISERROR(SEARCH("Bajo",Cocina!O21)))</xm:f>
            <x14:dxf>
              <font>
                <color rgb="FF00B050"/>
              </font>
            </x14:dxf>
          </x14:cfRule>
          <x14:cfRule type="containsText" priority="3" operator="containsText" text="Medio" id="{0E893CEF-091D-4D63-82B5-92B2E8780D2D}">
            <xm:f>NOT(ISERROR(SEARCH("Medio",Cocina!O21)))</xm:f>
            <x14:dxf>
              <font>
                <color rgb="FFFFFF00"/>
              </font>
            </x14:dxf>
          </x14:cfRule>
          <x14:cfRule type="containsText" priority="4" operator="containsText" text="Alto" id="{549AB925-02F0-43D4-A8BD-F2490E78C05F}">
            <xm:f>NOT(ISERROR(SEARCH("Alto",Cocina!O21)))</xm:f>
            <x14:dxf>
              <font>
                <color rgb="FFFF0000"/>
              </font>
            </x14:dxf>
          </x14:cfRule>
          <x14:cfRule type="containsText" priority="5" operator="containsText" text="Muy Alto" id="{01085CCC-C83B-417A-B903-E0A6ED033AD1}">
            <xm:f>NOT(ISERROR(SEARCH("Muy Alto",Cocina!O21)))</xm:f>
            <x14:dxf>
              <font>
                <color rgb="FFFF0000"/>
              </font>
            </x14:dxf>
          </x14:cfRule>
          <xm:sqref>O19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Guia evaluación</vt:lpstr>
      <vt:lpstr>Adm servicios</vt:lpstr>
      <vt:lpstr>Almacenamiento</vt:lpstr>
      <vt:lpstr>Cocina</vt:lpstr>
      <vt:lpstr>Linea de servicio</vt:lpstr>
      <vt:lpstr>Lavado loza</vt:lpstr>
      <vt:lpstr>Lavandería</vt:lpstr>
      <vt:lpstr>Camarería</vt:lpstr>
      <vt:lpstr>Mantto</vt:lpstr>
      <vt:lpstr>Movilizaciones</vt:lpstr>
      <vt:lpstr>'Adm servicios'!Área_de_impresión</vt:lpstr>
      <vt:lpstr>Almacenamiento!Área_de_impresión</vt:lpstr>
      <vt:lpstr>Cocina!Área_de_impresión</vt:lpstr>
      <vt:lpstr>'Guia evaluación'!Área_de_impresión</vt:lpstr>
      <vt:lpstr>'Lavado loza'!Área_de_impresión</vt:lpstr>
      <vt:lpstr>Lavandería!Área_de_impresión</vt:lpstr>
      <vt:lpstr>'Linea de servicio'!Área_de_impresión</vt:lpstr>
      <vt:lpstr>Mantto!Área_de_impresión</vt:lpstr>
      <vt:lpstr>Movilizaciones!Área_de_impresión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SupervisorDisemeq</dc:creator>
  <cp:lastModifiedBy>elias veloza</cp:lastModifiedBy>
  <cp:lastPrinted>2020-09-01T17:12:03Z</cp:lastPrinted>
  <dcterms:created xsi:type="dcterms:W3CDTF">2014-12-04T15:15:15Z</dcterms:created>
  <dcterms:modified xsi:type="dcterms:W3CDTF">2022-12-10T23:50:50Z</dcterms:modified>
</cp:coreProperties>
</file>